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Liesie\Documents\Inventory - Module Sales &amp; Bibles\Module Sales\Pricelists\"/>
    </mc:Choice>
  </mc:AlternateContent>
  <xr:revisionPtr revIDLastSave="0" documentId="13_ncr:1_{7943D248-F1BC-4A18-8163-BE9DF2EFC400}" xr6:coauthVersionLast="47" xr6:coauthVersionMax="47" xr10:uidLastSave="{00000000-0000-0000-0000-000000000000}"/>
  <bookViews>
    <workbookView xWindow="-120" yWindow="-120" windowWidth="25440" windowHeight="15270" xr2:uid="{359A0F45-9E33-487C-86DA-6C25BB599D06}"/>
  </bookViews>
  <sheets>
    <sheet name="2025" sheetId="1" r:id="rId1"/>
  </sheets>
  <definedNames>
    <definedName name="_xlnm._FilterDatabase" localSheetId="0" hidden="1">'2025'!$A$3:$F$185</definedName>
    <definedName name="_xlnm.Print_Area" localSheetId="0">'2025'!$A$1:$F$204</definedName>
    <definedName name="_xlnm.Print_Titles" localSheetId="0">'2025'!$3:$3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4" i="1" l="1"/>
  <c r="D182" i="1"/>
  <c r="E182" i="1"/>
  <c r="F181" i="1"/>
  <c r="F180" i="1"/>
  <c r="F179" i="1"/>
  <c r="F178" i="1"/>
  <c r="F177" i="1"/>
  <c r="F176" i="1"/>
  <c r="F175" i="1"/>
  <c r="F174" i="1"/>
  <c r="F173" i="1"/>
  <c r="F172" i="1"/>
  <c r="F171" i="1"/>
  <c r="F170" i="1"/>
  <c r="F169" i="1"/>
  <c r="F168" i="1"/>
  <c r="F167" i="1"/>
  <c r="F166" i="1"/>
  <c r="F165" i="1"/>
  <c r="F164" i="1"/>
  <c r="F163" i="1"/>
  <c r="F162" i="1"/>
  <c r="F161" i="1"/>
  <c r="F160" i="1"/>
  <c r="F159" i="1"/>
  <c r="F158" i="1"/>
  <c r="F157" i="1"/>
  <c r="F156" i="1"/>
  <c r="F155" i="1"/>
  <c r="F154" i="1"/>
  <c r="F153" i="1"/>
  <c r="F152" i="1"/>
  <c r="F151" i="1"/>
  <c r="F150" i="1"/>
  <c r="F149" i="1"/>
  <c r="F148" i="1"/>
  <c r="F147" i="1"/>
  <c r="F146" i="1"/>
  <c r="F145" i="1"/>
  <c r="F144" i="1"/>
  <c r="F143" i="1"/>
  <c r="F142" i="1"/>
  <c r="F141" i="1"/>
  <c r="F140" i="1"/>
  <c r="F139" i="1"/>
  <c r="F138" i="1"/>
  <c r="F137" i="1"/>
  <c r="F136" i="1"/>
  <c r="F135" i="1"/>
  <c r="F134" i="1"/>
  <c r="F133" i="1"/>
  <c r="F132" i="1"/>
  <c r="F131" i="1"/>
  <c r="F130" i="1"/>
  <c r="F129" i="1"/>
  <c r="F128" i="1"/>
  <c r="F127" i="1"/>
  <c r="F126" i="1"/>
  <c r="F125" i="1"/>
  <c r="F124" i="1"/>
  <c r="F123" i="1"/>
  <c r="F122" i="1"/>
  <c r="F121" i="1"/>
  <c r="F120" i="1"/>
  <c r="F119" i="1"/>
  <c r="F118" i="1"/>
  <c r="F117" i="1"/>
  <c r="F116"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10" i="1"/>
  <c r="F9" i="1"/>
  <c r="F8" i="1"/>
  <c r="F7" i="1"/>
  <c r="F6" i="1"/>
  <c r="F5" i="1"/>
  <c r="F4" i="1"/>
  <c r="F182" i="1" l="1"/>
  <c r="F184" i="1" s="1"/>
  <c r="F185" i="1" s="1"/>
</calcChain>
</file>

<file path=xl/sharedStrings.xml><?xml version="1.0" encoding="utf-8"?>
<sst xmlns="http://schemas.openxmlformats.org/spreadsheetml/2006/main" count="373" uniqueCount="372">
  <si>
    <t>(Prices subject to change without notice. E&amp;OE)</t>
  </si>
  <si>
    <t>Code</t>
  </si>
  <si>
    <t>Description</t>
  </si>
  <si>
    <t>Price (incl VAT)</t>
  </si>
  <si>
    <t>Qty: 
Eng</t>
  </si>
  <si>
    <t>Qty: 
Zulu</t>
  </si>
  <si>
    <t>Subtotal</t>
  </si>
  <si>
    <t>Agricultural Technology</t>
  </si>
  <si>
    <t>AGTECH1.1</t>
  </si>
  <si>
    <t>Introduction to Technology</t>
  </si>
  <si>
    <t>AGTECH1.2</t>
  </si>
  <si>
    <t>Basic TD &amp; Woodwork</t>
  </si>
  <si>
    <t>AGTECH1.3</t>
  </si>
  <si>
    <t>Farm Technology &amp; Maintenance</t>
  </si>
  <si>
    <t>AGTECH2.1</t>
  </si>
  <si>
    <t>Technical Drawing</t>
  </si>
  <si>
    <t>AGTECH2.2</t>
  </si>
  <si>
    <t>Woodwork Technology</t>
  </si>
  <si>
    <t>AGTECH2.3</t>
  </si>
  <si>
    <t>Building Construction 1</t>
  </si>
  <si>
    <t>AGTECH3.1</t>
  </si>
  <si>
    <t>Building Construction 2</t>
  </si>
  <si>
    <t>AGTECH3.2</t>
  </si>
  <si>
    <t>Arc &amp; Gas Welding</t>
  </si>
  <si>
    <t>AGTECH3.3</t>
  </si>
  <si>
    <t>Motor Technology</t>
  </si>
  <si>
    <t>AGTECH4.1</t>
  </si>
  <si>
    <t>Renewable Energy</t>
  </si>
  <si>
    <t>AGTECH4.2</t>
  </si>
  <si>
    <t>Animal Traction</t>
  </si>
  <si>
    <t>AGTECH4.3</t>
  </si>
  <si>
    <t>Electrical Energy</t>
  </si>
  <si>
    <t>AHC1.1</t>
  </si>
  <si>
    <t>Personal and Family Care</t>
  </si>
  <si>
    <t>AHC2.1</t>
  </si>
  <si>
    <t>Personal &amp; Family Care 2</t>
  </si>
  <si>
    <t>AHC3.1</t>
  </si>
  <si>
    <t>Family Health Care 1: Health &amp; Sexuality</t>
  </si>
  <si>
    <t>AHC3.2</t>
  </si>
  <si>
    <t>Family Health Care 2: Basic First Aid</t>
  </si>
  <si>
    <t>AHC4.1</t>
  </si>
  <si>
    <t>Home Based Health Care</t>
  </si>
  <si>
    <t>AHC4.2</t>
  </si>
  <si>
    <t>Community Health Care</t>
  </si>
  <si>
    <t>AHC4.3</t>
  </si>
  <si>
    <t>Health Related Human Rights</t>
  </si>
  <si>
    <t>Applied Agriculture</t>
  </si>
  <si>
    <t>AGRIC1.1</t>
  </si>
  <si>
    <t>Introduction to Agriculture</t>
  </si>
  <si>
    <t>AGRIC1.2</t>
  </si>
  <si>
    <t>Plan a site for a Production Unit</t>
  </si>
  <si>
    <t>AGRIC1.3</t>
  </si>
  <si>
    <t>Planning the best use of energy</t>
  </si>
  <si>
    <t>AGRIC1.4</t>
  </si>
  <si>
    <t>Nature  Environment &amp; Conservation</t>
  </si>
  <si>
    <t>AGRIC2.1</t>
  </si>
  <si>
    <t>Laying out a plot or farm</t>
  </si>
  <si>
    <t>AGRIC2.2</t>
  </si>
  <si>
    <t>Managing Soil &amp; Water</t>
  </si>
  <si>
    <t>AGRIC2.3</t>
  </si>
  <si>
    <t>Sustainable Agric 1  Crop Production</t>
  </si>
  <si>
    <t>AGRIC3.1</t>
  </si>
  <si>
    <t>Sustainable Agric 2  Crop Production</t>
  </si>
  <si>
    <t>AGRIC3.2</t>
  </si>
  <si>
    <t>Technology in Agriculture</t>
  </si>
  <si>
    <t>AGRIC3.3</t>
  </si>
  <si>
    <t>Factors Influence Livestock Select</t>
  </si>
  <si>
    <t>AGRIC4.1</t>
  </si>
  <si>
    <t>AGRIC4.2</t>
  </si>
  <si>
    <t>Animal Disease</t>
  </si>
  <si>
    <t>AGRIC4.3</t>
  </si>
  <si>
    <t>AGRIC4.4</t>
  </si>
  <si>
    <t>Agriculture as a Science</t>
  </si>
  <si>
    <t>AGRIC4.5</t>
  </si>
  <si>
    <t>Agricultural Production Management</t>
  </si>
  <si>
    <t>Development Programme</t>
  </si>
  <si>
    <t>BBP</t>
  </si>
  <si>
    <t>Basic Business Practices</t>
  </si>
  <si>
    <t>BLS</t>
  </si>
  <si>
    <t>Basic Life Skills</t>
  </si>
  <si>
    <t>CV1</t>
  </si>
  <si>
    <t>Community Volunteer Course 1</t>
  </si>
  <si>
    <t>CV2</t>
  </si>
  <si>
    <t>Community Volunteer Course 2</t>
  </si>
  <si>
    <t>CV3</t>
  </si>
  <si>
    <t>Community Volunteer Course 3</t>
  </si>
  <si>
    <t>CV4</t>
  </si>
  <si>
    <t>Community Volunteer Course 4</t>
  </si>
  <si>
    <t>CV5</t>
  </si>
  <si>
    <t>Community Volunteer Course 5</t>
  </si>
  <si>
    <t>GODGOV</t>
  </si>
  <si>
    <t>Godly Governance</t>
  </si>
  <si>
    <t>GODLSHIP</t>
  </si>
  <si>
    <t>Godly Leadership</t>
  </si>
  <si>
    <t>GODPERSP</t>
  </si>
  <si>
    <t>Passion for Gods Perspective</t>
  </si>
  <si>
    <t>HFP</t>
  </si>
  <si>
    <t>Home Food Production</t>
  </si>
  <si>
    <t>HFS</t>
  </si>
  <si>
    <t>Home Food Security</t>
  </si>
  <si>
    <t>SAVE</t>
  </si>
  <si>
    <t>Savings and Loans</t>
  </si>
  <si>
    <t>WORK</t>
  </si>
  <si>
    <t>Work Ethic</t>
  </si>
  <si>
    <t>YBLS</t>
  </si>
  <si>
    <t>Youth Basic Life Skills</t>
  </si>
  <si>
    <t>ZICIMPL</t>
  </si>
  <si>
    <t>ZIC Implementation Course</t>
  </si>
  <si>
    <t>English Literacy</t>
  </si>
  <si>
    <t>ENGLISH1.1</t>
  </si>
  <si>
    <t>Speak English Now</t>
  </si>
  <si>
    <t>ENGLISH1.2</t>
  </si>
  <si>
    <t>Read English Now</t>
  </si>
  <si>
    <t>ENGLISH1.3</t>
  </si>
  <si>
    <t>Write English Now</t>
  </si>
  <si>
    <t>ENGLISH2.1</t>
  </si>
  <si>
    <t>Your World  Your Words</t>
  </si>
  <si>
    <t>ENGLISH2.2</t>
  </si>
  <si>
    <t>Different Languages at Different Times</t>
  </si>
  <si>
    <t>ENGLISH2.3</t>
  </si>
  <si>
    <t>Working with Facts and Opinions</t>
  </si>
  <si>
    <t>ENGLISH3.1</t>
  </si>
  <si>
    <t>Speak English Well</t>
  </si>
  <si>
    <t>ENGLISH3.2</t>
  </si>
  <si>
    <t>Read English Well</t>
  </si>
  <si>
    <t>ENGLISH3.3</t>
  </si>
  <si>
    <t>Write English Well</t>
  </si>
  <si>
    <t>ENGLISH4.1</t>
  </si>
  <si>
    <t>Language in Society</t>
  </si>
  <si>
    <t>ENGLISH4.2</t>
  </si>
  <si>
    <t>Language and Appreciation</t>
  </si>
  <si>
    <t>ENGLISH4.3</t>
  </si>
  <si>
    <t>Language and Information</t>
  </si>
  <si>
    <t>ENGLISH4.4</t>
  </si>
  <si>
    <t>Language and Learning</t>
  </si>
  <si>
    <t>Facilitators Guides</t>
  </si>
  <si>
    <t>FGAA.1</t>
  </si>
  <si>
    <t>Facilitators Guide: Applied Agric L1</t>
  </si>
  <si>
    <t>FGAA.2</t>
  </si>
  <si>
    <t>Facilitators Guide: Applied Agric L2</t>
  </si>
  <si>
    <t>FGAA.3</t>
  </si>
  <si>
    <t>Facilitators Guide: Applied Agric L3</t>
  </si>
  <si>
    <t>FGBLS.ZULU</t>
  </si>
  <si>
    <t>Facilitator Guide: Basic Life Skills - Zulu</t>
  </si>
  <si>
    <t>FGENG.1</t>
  </si>
  <si>
    <t>Facilitators Guide: Eng Language L1</t>
  </si>
  <si>
    <t>FGENG.2</t>
  </si>
  <si>
    <t>Facilitators Guide: Eng Language L2</t>
  </si>
  <si>
    <t>FGENG.3</t>
  </si>
  <si>
    <t>Facilitators Guide: Eng Language L3</t>
  </si>
  <si>
    <t>FGENG.4</t>
  </si>
  <si>
    <t>Facilitators Guide: Eng Language L4</t>
  </si>
  <si>
    <t>FGNUM.1</t>
  </si>
  <si>
    <t>Facilitators Guide: Numeracy L1</t>
  </si>
  <si>
    <t>FGNUM.2</t>
  </si>
  <si>
    <t>Facilitators Guide: Numeracy L2</t>
  </si>
  <si>
    <t>FGNUM.3</t>
  </si>
  <si>
    <t>Facilitators Guide: Numeracy L3</t>
  </si>
  <si>
    <t>FGNUM.4</t>
  </si>
  <si>
    <t>Facilitators Guide: Numeracy L4</t>
  </si>
  <si>
    <t>Food and Textile Technology</t>
  </si>
  <si>
    <t>FT1.1</t>
  </si>
  <si>
    <t>Intro to Food &amp; Textile Technology</t>
  </si>
  <si>
    <t>FT1.2</t>
  </si>
  <si>
    <t>Food Preparation 1</t>
  </si>
  <si>
    <t>FT1.3A</t>
  </si>
  <si>
    <t>Hand Sewing</t>
  </si>
  <si>
    <t>FT1.3B</t>
  </si>
  <si>
    <t>Hand Knitting</t>
  </si>
  <si>
    <t>FT1.3C</t>
  </si>
  <si>
    <t>Leatherwork 1</t>
  </si>
  <si>
    <t>FT2.1</t>
  </si>
  <si>
    <t>Food Preparation 2: Baking</t>
  </si>
  <si>
    <t>FT2.2A</t>
  </si>
  <si>
    <t>Machine Sewing: Boxer Shorts</t>
  </si>
  <si>
    <t>FT2.2B</t>
  </si>
  <si>
    <t>Machine Knitting</t>
  </si>
  <si>
    <t>FT2.3A</t>
  </si>
  <si>
    <t>Crocheting 1</t>
  </si>
  <si>
    <t>FT2.3B</t>
  </si>
  <si>
    <t>Embroidery 1</t>
  </si>
  <si>
    <t>FT2.3C</t>
  </si>
  <si>
    <t>Leatherwork 2</t>
  </si>
  <si>
    <t>FT3.1</t>
  </si>
  <si>
    <t>Food Processing &amp; Preservation</t>
  </si>
  <si>
    <t>FT3.2A</t>
  </si>
  <si>
    <t>Machine Sewing: Making a Shirt</t>
  </si>
  <si>
    <t>FT3.2B</t>
  </si>
  <si>
    <t>Crocheting 2</t>
  </si>
  <si>
    <t>FT3.3A</t>
  </si>
  <si>
    <t>Embroidery 2</t>
  </si>
  <si>
    <t>FT3.3B</t>
  </si>
  <si>
    <t>Fabric Painting 1</t>
  </si>
  <si>
    <t>FT4.1</t>
  </si>
  <si>
    <t>Catering for an Income</t>
  </si>
  <si>
    <t>FT4.2A</t>
  </si>
  <si>
    <t>Machine Sewing: School Uniform</t>
  </si>
  <si>
    <t>FT4.2B</t>
  </si>
  <si>
    <t>Machine Sewing: Making a Dress</t>
  </si>
  <si>
    <t>FT4.3A</t>
  </si>
  <si>
    <t>Embroidery &amp; Quilting</t>
  </si>
  <si>
    <t>FT4.3B</t>
  </si>
  <si>
    <t>Fabric Painting 2</t>
  </si>
  <si>
    <t>Management and Entrepreneurship</t>
  </si>
  <si>
    <t>ME1.1</t>
  </si>
  <si>
    <t>Introduction to Business</t>
  </si>
  <si>
    <t>ME1.2</t>
  </si>
  <si>
    <t>Capacity Building 1: Communities</t>
  </si>
  <si>
    <t>ME1.3</t>
  </si>
  <si>
    <t>Generating an Income</t>
  </si>
  <si>
    <t>ME1.4</t>
  </si>
  <si>
    <t>Business Documents &amp; Records</t>
  </si>
  <si>
    <t>ME2.1</t>
  </si>
  <si>
    <t>Capacity Building 2: Democracy</t>
  </si>
  <si>
    <t>ME2.2</t>
  </si>
  <si>
    <t>Basics of Entrepreneurship</t>
  </si>
  <si>
    <t>ME2.3A</t>
  </si>
  <si>
    <t>Procedures to Start a Business</t>
  </si>
  <si>
    <t>ME2.3B</t>
  </si>
  <si>
    <t>Different Forms of Business</t>
  </si>
  <si>
    <t>ME2.4</t>
  </si>
  <si>
    <t>Small Bus. Books: Recording Cash</t>
  </si>
  <si>
    <t>ME3.1</t>
  </si>
  <si>
    <t>Capacity Building 2: People &amp; Nature</t>
  </si>
  <si>
    <t>ME3.2</t>
  </si>
  <si>
    <t>Planning Your Business</t>
  </si>
  <si>
    <t>ME3.3</t>
  </si>
  <si>
    <t>Production  Demand &amp; Supply</t>
  </si>
  <si>
    <t>ME3.4</t>
  </si>
  <si>
    <t>Small Bus. Books 3: Subsid  Journals</t>
  </si>
  <si>
    <t>ME4.1</t>
  </si>
  <si>
    <t>ME4.2</t>
  </si>
  <si>
    <t>Manage Your Small Business Well</t>
  </si>
  <si>
    <t>ME4.3A</t>
  </si>
  <si>
    <t>Contracts and Tenders</t>
  </si>
  <si>
    <t>ME4.3B</t>
  </si>
  <si>
    <t>Economic Systems</t>
  </si>
  <si>
    <t>ME4.4</t>
  </si>
  <si>
    <t>Small Bus. Books 4: Financial Stmts</t>
  </si>
  <si>
    <t>Numeracy</t>
  </si>
  <si>
    <t>NUM1.1</t>
  </si>
  <si>
    <t>The Number System</t>
  </si>
  <si>
    <t>NUM1.2</t>
  </si>
  <si>
    <t>Basic Number Manipulation</t>
  </si>
  <si>
    <t>NUM1.3</t>
  </si>
  <si>
    <t>Numbers Shared in Time &amp; Tables</t>
  </si>
  <si>
    <t>NUM2.1</t>
  </si>
  <si>
    <t>Numbers in Action</t>
  </si>
  <si>
    <t>NUM2.2</t>
  </si>
  <si>
    <t>Numbers in Environment</t>
  </si>
  <si>
    <t>NUM2.3</t>
  </si>
  <si>
    <t>Numbers in Time and Space</t>
  </si>
  <si>
    <t>NUM2.4</t>
  </si>
  <si>
    <t>Data Handling and Probability</t>
  </si>
  <si>
    <t>NUM3.1</t>
  </si>
  <si>
    <t>Numbers at Work</t>
  </si>
  <si>
    <t>NUM3.2</t>
  </si>
  <si>
    <t>Number Patterns &amp; Fractions</t>
  </si>
  <si>
    <t>NUM3.3</t>
  </si>
  <si>
    <t>Numbers and their Dimensions</t>
  </si>
  <si>
    <t>NUM4.1</t>
  </si>
  <si>
    <t>Number Sets</t>
  </si>
  <si>
    <t>NUM4.2</t>
  </si>
  <si>
    <t>Numbers in Patterns  Measure &amp; Qty</t>
  </si>
  <si>
    <t>NUM4.3</t>
  </si>
  <si>
    <t>Numbers in Activities</t>
  </si>
  <si>
    <t>NUM4.4</t>
  </si>
  <si>
    <t>Algebra</t>
  </si>
  <si>
    <t>Skills</t>
  </si>
  <si>
    <t>BEE</t>
  </si>
  <si>
    <t>Bee Keeping</t>
  </si>
  <si>
    <t>BLOCKLAY</t>
  </si>
  <si>
    <t>Blocklaying</t>
  </si>
  <si>
    <t>BLOCKMAKE</t>
  </si>
  <si>
    <t>Block Making</t>
  </si>
  <si>
    <t>BLOUSE</t>
  </si>
  <si>
    <t>Garment Making 1: Making a Blouse</t>
  </si>
  <si>
    <t>BROILER</t>
  </si>
  <si>
    <t>Commercial Broiler Production</t>
  </si>
  <si>
    <t>CANDLE</t>
  </si>
  <si>
    <t>Candle Making</t>
  </si>
  <si>
    <t>CROP</t>
  </si>
  <si>
    <t>Crop Production (Maize  beans)</t>
  </si>
  <si>
    <t>DAIRY</t>
  </si>
  <si>
    <t>Dairy Farming</t>
  </si>
  <si>
    <t>FARMANIMAL</t>
  </si>
  <si>
    <t>GROWVEG</t>
  </si>
  <si>
    <t>Growing Vegetables</t>
  </si>
  <si>
    <t>HERBS</t>
  </si>
  <si>
    <t>Herbs for Health and Healing</t>
  </si>
  <si>
    <t>POULTRY</t>
  </si>
  <si>
    <t>Home Poultry</t>
  </si>
  <si>
    <t>SAFARI</t>
  </si>
  <si>
    <t>Garment Making 2: Safari Shorts</t>
  </si>
  <si>
    <t>SUIT</t>
  </si>
  <si>
    <t>TOILET</t>
  </si>
  <si>
    <t>Toilet Construction</t>
  </si>
  <si>
    <t>Spiritual Development</t>
  </si>
  <si>
    <t>ABIDE</t>
  </si>
  <si>
    <t>Abiding in Christ</t>
  </si>
  <si>
    <t>BEATITUDES</t>
  </si>
  <si>
    <t>The Beatitudes</t>
  </si>
  <si>
    <t>CHRISTFAM</t>
  </si>
  <si>
    <t>The Christian Family</t>
  </si>
  <si>
    <t>EPH</t>
  </si>
  <si>
    <t>Ephesians</t>
  </si>
  <si>
    <t>ETERNAL</t>
  </si>
  <si>
    <t>The Eternal Christ</t>
  </si>
  <si>
    <t>EVANG</t>
  </si>
  <si>
    <t>Evangelism</t>
  </si>
  <si>
    <t>FRUIT</t>
  </si>
  <si>
    <t>Fruit of the Spirit</t>
  </si>
  <si>
    <t>POVERTY</t>
  </si>
  <si>
    <t>Breaking Poverty Bonds</t>
  </si>
  <si>
    <t>PRAY</t>
  </si>
  <si>
    <t>Prayer: Communion with God</t>
  </si>
  <si>
    <t>RELATION</t>
  </si>
  <si>
    <t>Our Relationship with God</t>
  </si>
  <si>
    <t>TESTING</t>
  </si>
  <si>
    <t>Testing of our Faith: David</t>
  </si>
  <si>
    <t>WALK</t>
  </si>
  <si>
    <t>HIV &amp; AIDS Series</t>
  </si>
  <si>
    <t>BEREAVE</t>
  </si>
  <si>
    <t>Bereavement Counselling of Children</t>
  </si>
  <si>
    <t>BIBAPP</t>
  </si>
  <si>
    <t>Biblical Approach - Health &amp; Healing</t>
  </si>
  <si>
    <t>COUNSEL</t>
  </si>
  <si>
    <t>Christian Counselling Skills</t>
  </si>
  <si>
    <t>HEALTHHEAL</t>
  </si>
  <si>
    <t>Health and Healing</t>
  </si>
  <si>
    <t>HOPE</t>
  </si>
  <si>
    <t>Hope Is Vital</t>
  </si>
  <si>
    <t>Sunday School Material</t>
  </si>
  <si>
    <t>SSLP1</t>
  </si>
  <si>
    <t>Sunday School Lesson Plans 1: Jesus</t>
  </si>
  <si>
    <t>SSLP2</t>
  </si>
  <si>
    <t>Sunday School Lesson Plans 2: Father</t>
  </si>
  <si>
    <t>SSLP3</t>
  </si>
  <si>
    <t>Sunday School Lesson Plans 3: Church</t>
  </si>
  <si>
    <t>SSTG</t>
  </si>
  <si>
    <t>Sunday School Teaching Guide</t>
  </si>
  <si>
    <t>Totals:</t>
  </si>
  <si>
    <t>NOTES:</t>
  </si>
  <si>
    <t>PLUS Shipping:</t>
  </si>
  <si>
    <t>= Item not in print</t>
  </si>
  <si>
    <t>TOTAL DUE:</t>
  </si>
  <si>
    <t>VAT @ 15% included:</t>
  </si>
  <si>
    <t>Company / Name:</t>
  </si>
  <si>
    <t>Your order no:</t>
  </si>
  <si>
    <t>Postal address:</t>
  </si>
  <si>
    <t>Delivery - pls mark:</t>
  </si>
  <si>
    <t>(X)</t>
  </si>
  <si>
    <t>Postal code:</t>
  </si>
  <si>
    <t>Courier</t>
  </si>
  <si>
    <t>Contact person:</t>
  </si>
  <si>
    <t>Collect</t>
  </si>
  <si>
    <t>Contact number:</t>
  </si>
  <si>
    <t>For office use:</t>
  </si>
  <si>
    <t>Date ordered:</t>
  </si>
  <si>
    <t>Invoice no:</t>
  </si>
  <si>
    <t>Name of authorised signatory:</t>
  </si>
  <si>
    <t>Date:</t>
  </si>
  <si>
    <t>Sustainable Agric 3 Livestock Production</t>
  </si>
  <si>
    <t>Capacity Building 4: Manage with Style -E</t>
  </si>
  <si>
    <t>Farming with Animals</t>
  </si>
  <si>
    <t>Garment Making 3: Lady's Suit</t>
  </si>
  <si>
    <t>Walking with God</t>
  </si>
  <si>
    <t>Ancillary Health Care</t>
  </si>
  <si>
    <t>Please allow up to 3-4 weeks for delivery, depending on availability.</t>
  </si>
  <si>
    <t>Training Modules Pricelist 2025</t>
  </si>
  <si>
    <t>SUSDEV</t>
  </si>
  <si>
    <t>Achieving Sustainable Development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</si>
</sst>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quot;R&quot;#,##0.00"/>
  </numFmts>
  <fonts count="9" x14ac:knownFonts="1">
    <font>
      <sz val="11"/>
      <color theme="1"/>
      <name val="Aptos"/>
      <family val="2"/>
    </font>
    <font>
      <sz val="11"/>
      <color theme="1"/>
      <name val="Aptos"/>
      <family val="2"/>
    </font>
    <font>
      <b/>
      <sz val="12"/>
      <name val="Arial"/>
      <family val="2"/>
    </font>
    <font>
      <sz val="10"/>
      <name val="Arial"/>
      <family val="2"/>
    </font>
    <font>
      <b/>
      <sz val="11"/>
      <name val="Aptos"/>
      <family val="2"/>
    </font>
    <font>
      <b/>
      <sz val="12"/>
      <color rgb="FFFF0000"/>
      <name val="Aptos"/>
      <family val="2"/>
    </font>
    <font>
      <sz val="11"/>
      <name val="Aptos"/>
      <family val="2"/>
    </font>
    <font>
      <b/>
      <sz val="11"/>
      <color indexed="10"/>
      <name val="Aptos"/>
      <family val="2"/>
    </font>
    <font>
      <b/>
      <i/>
      <sz val="11"/>
      <name val="Aptos"/>
      <family val="2"/>
    </font>
  </fonts>
  <fills count="6">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indexed="9"/>
        <bgColor indexed="64"/>
      </patternFill>
    </fill>
    <fill>
      <patternFill patternType="solid">
        <fgColor rgb="FFFFFF99"/>
        <bgColor indexed="64"/>
      </patternFill>
    </fill>
  </fills>
  <borders count="13">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43" fontId="1" fillId="0" borderId="0" applyFont="0" applyFill="0" applyBorder="0" applyAlignment="0" applyProtection="0"/>
  </cellStyleXfs>
  <cellXfs count="81">
    <xf numFmtId="0" fontId="0" fillId="0" borderId="0" xfId="0"/>
    <xf numFmtId="0" fontId="0" fillId="2" borderId="0" xfId="0" applyFill="1" applyAlignment="1">
      <alignment horizontal="left" indent="1"/>
    </xf>
    <xf numFmtId="0" fontId="0" fillId="2" borderId="0" xfId="0" applyFill="1"/>
    <xf numFmtId="43" fontId="1" fillId="2" borderId="0" xfId="1" applyFill="1" applyBorder="1" applyProtection="1"/>
    <xf numFmtId="1" fontId="1" fillId="2" borderId="0" xfId="1" applyNumberFormat="1" applyFill="1" applyBorder="1" applyAlignment="1" applyProtection="1">
      <alignment horizontal="center"/>
    </xf>
    <xf numFmtId="0" fontId="4" fillId="0" borderId="2" xfId="0" applyFont="1" applyBorder="1" applyAlignment="1">
      <alignment wrapText="1"/>
    </xf>
    <xf numFmtId="43" fontId="4" fillId="0" borderId="2" xfId="1" applyFont="1" applyFill="1" applyBorder="1" applyAlignment="1" applyProtection="1">
      <alignment horizontal="center" wrapText="1"/>
    </xf>
    <xf numFmtId="1" fontId="4" fillId="0" borderId="1" xfId="1" applyNumberFormat="1" applyFont="1" applyFill="1" applyBorder="1" applyAlignment="1" applyProtection="1">
      <alignment horizontal="center" wrapText="1"/>
    </xf>
    <xf numFmtId="43" fontId="4" fillId="0" borderId="1" xfId="1" applyFont="1" applyFill="1" applyBorder="1" applyAlignment="1" applyProtection="1">
      <alignment horizontal="center" wrapText="1"/>
    </xf>
    <xf numFmtId="0" fontId="5" fillId="0" borderId="0" xfId="0" applyFont="1"/>
    <xf numFmtId="0" fontId="6" fillId="0" borderId="0" xfId="0" applyFont="1"/>
    <xf numFmtId="43" fontId="6" fillId="0" borderId="0" xfId="1" applyFont="1" applyFill="1" applyBorder="1" applyProtection="1"/>
    <xf numFmtId="1" fontId="6" fillId="0" borderId="0" xfId="1" applyNumberFormat="1" applyFont="1" applyFill="1" applyBorder="1" applyAlignment="1" applyProtection="1">
      <alignment horizontal="center"/>
    </xf>
    <xf numFmtId="0" fontId="6" fillId="0" borderId="0" xfId="0" applyFont="1" applyAlignment="1">
      <alignment horizontal="left" indent="1"/>
    </xf>
    <xf numFmtId="1" fontId="6" fillId="0" borderId="0" xfId="1" applyNumberFormat="1" applyFont="1" applyFill="1" applyBorder="1" applyAlignment="1" applyProtection="1">
      <alignment horizontal="center"/>
      <protection locked="0"/>
    </xf>
    <xf numFmtId="1" fontId="6" fillId="3" borderId="0" xfId="1" applyNumberFormat="1" applyFont="1" applyFill="1" applyBorder="1" applyAlignment="1" applyProtection="1">
      <alignment horizontal="center"/>
    </xf>
    <xf numFmtId="1" fontId="0" fillId="0" borderId="0" xfId="1" applyNumberFormat="1" applyFont="1" applyFill="1" applyBorder="1" applyAlignment="1" applyProtection="1">
      <alignment horizontal="center"/>
      <protection locked="0"/>
    </xf>
    <xf numFmtId="1" fontId="0" fillId="0" borderId="0" xfId="1" applyNumberFormat="1" applyFont="1" applyFill="1" applyBorder="1" applyAlignment="1" applyProtection="1">
      <alignment horizontal="center"/>
    </xf>
    <xf numFmtId="0" fontId="6" fillId="0" borderId="1" xfId="0" applyFont="1" applyBorder="1" applyAlignment="1">
      <alignment horizontal="left" indent="1"/>
    </xf>
    <xf numFmtId="0" fontId="6" fillId="0" borderId="1" xfId="0" applyFont="1" applyBorder="1"/>
    <xf numFmtId="43" fontId="6" fillId="0" borderId="1" xfId="1" applyFont="1" applyFill="1" applyBorder="1" applyProtection="1"/>
    <xf numFmtId="1" fontId="6" fillId="0" borderId="1" xfId="1" applyNumberFormat="1" applyFont="1" applyFill="1" applyBorder="1" applyAlignment="1" applyProtection="1">
      <alignment horizontal="center"/>
      <protection locked="0"/>
    </xf>
    <xf numFmtId="1" fontId="0" fillId="0" borderId="1" xfId="1" applyNumberFormat="1" applyFont="1" applyFill="1" applyBorder="1" applyAlignment="1" applyProtection="1">
      <alignment horizontal="center"/>
      <protection locked="0"/>
    </xf>
    <xf numFmtId="0" fontId="4" fillId="0" borderId="0" xfId="0" applyFont="1"/>
    <xf numFmtId="0" fontId="4" fillId="0" borderId="0" xfId="0" applyFont="1" applyAlignment="1">
      <alignment horizontal="right" indent="1"/>
    </xf>
    <xf numFmtId="164" fontId="6" fillId="0" borderId="0" xfId="1" applyNumberFormat="1" applyFont="1" applyFill="1" applyBorder="1" applyProtection="1"/>
    <xf numFmtId="0" fontId="6" fillId="0" borderId="0" xfId="0" quotePrefix="1" applyFont="1" applyAlignment="1">
      <alignment horizontal="left" indent="1"/>
    </xf>
    <xf numFmtId="1" fontId="0" fillId="0" borderId="0" xfId="0" applyNumberFormat="1" applyAlignment="1">
      <alignment horizontal="right"/>
    </xf>
    <xf numFmtId="43" fontId="4" fillId="0" borderId="0" xfId="1" applyFont="1" applyFill="1" applyBorder="1" applyAlignment="1" applyProtection="1">
      <alignment horizontal="right"/>
    </xf>
    <xf numFmtId="43" fontId="6" fillId="0" borderId="3" xfId="1" applyFont="1" applyFill="1" applyBorder="1" applyProtection="1"/>
    <xf numFmtId="1" fontId="6" fillId="3" borderId="4" xfId="1" applyNumberFormat="1" applyFont="1" applyFill="1" applyBorder="1" applyAlignment="1" applyProtection="1">
      <alignment horizontal="center"/>
    </xf>
    <xf numFmtId="43" fontId="4" fillId="0" borderId="5" xfId="1" applyFont="1" applyFill="1" applyBorder="1" applyProtection="1"/>
    <xf numFmtId="0" fontId="7" fillId="0" borderId="6" xfId="0" applyFont="1" applyBorder="1" applyAlignment="1">
      <alignment horizontal="left" indent="1"/>
    </xf>
    <xf numFmtId="1" fontId="4" fillId="0" borderId="0" xfId="1" applyNumberFormat="1" applyFont="1" applyFill="1" applyBorder="1" applyAlignment="1" applyProtection="1">
      <alignment horizontal="right"/>
    </xf>
    <xf numFmtId="43" fontId="4" fillId="0" borderId="3" xfId="1" applyFont="1" applyFill="1" applyBorder="1" applyProtection="1"/>
    <xf numFmtId="0" fontId="4" fillId="0" borderId="7" xfId="0" applyFont="1" applyBorder="1" applyAlignment="1">
      <alignment horizontal="left" indent="1"/>
    </xf>
    <xf numFmtId="49" fontId="0" fillId="0" borderId="8" xfId="0" applyNumberFormat="1" applyBorder="1" applyAlignment="1" applyProtection="1">
      <alignment horizontal="left"/>
      <protection locked="0"/>
    </xf>
    <xf numFmtId="43" fontId="0" fillId="4" borderId="7" xfId="1" applyFont="1" applyFill="1" applyBorder="1" applyProtection="1"/>
    <xf numFmtId="43" fontId="0" fillId="4" borderId="8" xfId="1" applyFont="1" applyFill="1" applyBorder="1" applyAlignment="1" applyProtection="1">
      <alignment horizontal="right"/>
    </xf>
    <xf numFmtId="1" fontId="4" fillId="4" borderId="9" xfId="1" applyNumberFormat="1" applyFont="1" applyFill="1" applyBorder="1" applyAlignment="1" applyProtection="1">
      <alignment horizontal="right" indent="1"/>
    </xf>
    <xf numFmtId="43" fontId="6" fillId="5" borderId="10" xfId="1" applyFont="1" applyFill="1" applyBorder="1" applyAlignment="1" applyProtection="1">
      <alignment horizontal="center"/>
      <protection locked="0"/>
    </xf>
    <xf numFmtId="0" fontId="4" fillId="0" borderId="6" xfId="0" applyFont="1" applyBorder="1" applyAlignment="1">
      <alignment horizontal="left" indent="1"/>
    </xf>
    <xf numFmtId="49" fontId="0" fillId="0" borderId="0" xfId="0" applyNumberFormat="1" applyAlignment="1" applyProtection="1">
      <alignment horizontal="left"/>
      <protection locked="0"/>
    </xf>
    <xf numFmtId="43" fontId="0" fillId="4" borderId="6" xfId="1" applyFont="1" applyFill="1" applyBorder="1" applyProtection="1"/>
    <xf numFmtId="43" fontId="0" fillId="4" borderId="0" xfId="1" applyFont="1" applyFill="1" applyBorder="1" applyAlignment="1" applyProtection="1">
      <alignment horizontal="right"/>
    </xf>
    <xf numFmtId="1" fontId="4" fillId="4" borderId="3" xfId="1" applyNumberFormat="1" applyFont="1" applyFill="1" applyBorder="1" applyAlignment="1" applyProtection="1">
      <alignment horizontal="right" indent="1"/>
    </xf>
    <xf numFmtId="43" fontId="4" fillId="0" borderId="11" xfId="1" applyFont="1" applyFill="1" applyBorder="1" applyAlignment="1" applyProtection="1">
      <alignment horizontal="center" vertical="center"/>
    </xf>
    <xf numFmtId="1" fontId="6" fillId="4" borderId="3" xfId="1" applyNumberFormat="1" applyFont="1" applyFill="1" applyBorder="1" applyAlignment="1" applyProtection="1">
      <alignment horizontal="right" indent="1"/>
    </xf>
    <xf numFmtId="43" fontId="0" fillId="4" borderId="12" xfId="1" applyFont="1" applyFill="1" applyBorder="1" applyProtection="1"/>
    <xf numFmtId="43" fontId="0" fillId="4" borderId="1" xfId="1" applyFont="1" applyFill="1" applyBorder="1" applyAlignment="1" applyProtection="1">
      <alignment horizontal="right"/>
    </xf>
    <xf numFmtId="1" fontId="6" fillId="4" borderId="11" xfId="1" applyNumberFormat="1" applyFont="1" applyFill="1" applyBorder="1" applyAlignment="1" applyProtection="1">
      <alignment horizontal="right" indent="1"/>
    </xf>
    <xf numFmtId="43" fontId="4" fillId="5" borderId="11" xfId="1" applyFont="1" applyFill="1" applyBorder="1" applyAlignment="1" applyProtection="1">
      <alignment horizontal="center"/>
      <protection locked="0"/>
    </xf>
    <xf numFmtId="43" fontId="0" fillId="3" borderId="6" xfId="1" applyFont="1" applyFill="1" applyBorder="1" applyProtection="1"/>
    <xf numFmtId="1" fontId="8" fillId="3" borderId="0" xfId="1" applyNumberFormat="1" applyFont="1" applyFill="1" applyBorder="1" applyAlignment="1" applyProtection="1">
      <alignment horizontal="center"/>
    </xf>
    <xf numFmtId="1" fontId="4" fillId="3" borderId="8" xfId="1" applyNumberFormat="1" applyFont="1" applyFill="1" applyBorder="1" applyAlignment="1" applyProtection="1">
      <alignment horizontal="center"/>
    </xf>
    <xf numFmtId="43" fontId="0" fillId="3" borderId="9" xfId="1" applyFont="1" applyFill="1" applyBorder="1" applyProtection="1"/>
    <xf numFmtId="14" fontId="0" fillId="0" borderId="0" xfId="0" quotePrefix="1" applyNumberFormat="1" applyAlignment="1" applyProtection="1">
      <alignment horizontal="left"/>
      <protection locked="0"/>
    </xf>
    <xf numFmtId="43" fontId="0" fillId="3" borderId="7" xfId="1" applyFont="1" applyFill="1" applyBorder="1" applyProtection="1"/>
    <xf numFmtId="1" fontId="6" fillId="3" borderId="8" xfId="1" applyNumberFormat="1" applyFont="1" applyFill="1" applyBorder="1" applyAlignment="1" applyProtection="1">
      <alignment horizontal="center"/>
    </xf>
    <xf numFmtId="0" fontId="4" fillId="0" borderId="12" xfId="0" applyFont="1" applyBorder="1" applyAlignment="1">
      <alignment horizontal="left" wrapText="1" indent="1"/>
    </xf>
    <xf numFmtId="0" fontId="0" fillId="0" borderId="1" xfId="0" applyBorder="1" applyProtection="1">
      <protection locked="0"/>
    </xf>
    <xf numFmtId="43" fontId="0" fillId="3" borderId="12" xfId="1" applyFont="1" applyFill="1" applyBorder="1" applyProtection="1"/>
    <xf numFmtId="1" fontId="6" fillId="3" borderId="1" xfId="1" applyNumberFormat="1" applyFont="1" applyFill="1" applyBorder="1" applyAlignment="1" applyProtection="1">
      <alignment horizontal="center"/>
    </xf>
    <xf numFmtId="0" fontId="0" fillId="4" borderId="0" xfId="0" applyFill="1" applyAlignment="1">
      <alignment horizontal="left" indent="1"/>
    </xf>
    <xf numFmtId="0" fontId="0" fillId="4" borderId="0" xfId="0" applyFill="1"/>
    <xf numFmtId="43" fontId="0" fillId="4" borderId="0" xfId="1" applyFont="1" applyFill="1" applyProtection="1"/>
    <xf numFmtId="1" fontId="0" fillId="4" borderId="0" xfId="1" applyNumberFormat="1" applyFont="1" applyFill="1" applyAlignment="1" applyProtection="1">
      <alignment horizontal="center"/>
    </xf>
    <xf numFmtId="43" fontId="0" fillId="0" borderId="0" xfId="1" applyFont="1" applyFill="1" applyProtection="1"/>
    <xf numFmtId="1" fontId="0" fillId="0" borderId="0" xfId="1" applyNumberFormat="1" applyFont="1" applyFill="1" applyAlignment="1" applyProtection="1">
      <alignment horizontal="center"/>
    </xf>
    <xf numFmtId="0" fontId="2" fillId="0" borderId="2" xfId="0" applyFont="1" applyBorder="1" applyAlignment="1">
      <alignment horizontal="left" vertical="center"/>
    </xf>
    <xf numFmtId="0" fontId="0" fillId="0" borderId="2" xfId="0" applyBorder="1" applyAlignment="1">
      <alignment vertical="center"/>
    </xf>
    <xf numFmtId="43" fontId="1" fillId="0" borderId="2" xfId="1" applyFill="1" applyBorder="1" applyAlignment="1" applyProtection="1">
      <alignment vertical="center"/>
    </xf>
    <xf numFmtId="1" fontId="1" fillId="0" borderId="2" xfId="1" applyNumberFormat="1" applyFill="1" applyBorder="1" applyAlignment="1" applyProtection="1">
      <alignment horizontal="center" vertical="center"/>
    </xf>
    <xf numFmtId="43" fontId="3" fillId="0" borderId="2" xfId="1" applyFont="1" applyFill="1" applyBorder="1" applyAlignment="1" applyProtection="1">
      <alignment horizontal="right" vertical="center"/>
    </xf>
    <xf numFmtId="0" fontId="0" fillId="0" borderId="0" xfId="0" applyAlignment="1">
      <alignment vertical="center"/>
    </xf>
    <xf numFmtId="49" fontId="6" fillId="3" borderId="8" xfId="1" applyNumberFormat="1" applyFont="1" applyFill="1" applyBorder="1" applyAlignment="1" applyProtection="1">
      <alignment horizontal="right"/>
    </xf>
    <xf numFmtId="49" fontId="6" fillId="3" borderId="9" xfId="1" applyNumberFormat="1" applyFont="1" applyFill="1" applyBorder="1" applyAlignment="1" applyProtection="1">
      <alignment horizontal="right"/>
    </xf>
    <xf numFmtId="14" fontId="6" fillId="3" borderId="1" xfId="1" applyNumberFormat="1" applyFont="1" applyFill="1" applyBorder="1" applyAlignment="1" applyProtection="1">
      <alignment horizontal="right"/>
    </xf>
    <xf numFmtId="14" fontId="6" fillId="3" borderId="11" xfId="1" applyNumberFormat="1" applyFont="1" applyFill="1" applyBorder="1" applyAlignment="1" applyProtection="1">
      <alignment horizontal="right"/>
    </xf>
    <xf numFmtId="43" fontId="1" fillId="0" borderId="0" xfId="1" applyFill="1" applyBorder="1" applyProtection="1"/>
    <xf numFmtId="0" fontId="0" fillId="0" borderId="0" xfId="0" applyBorder="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file:///C:\Admin%20documents\Labels%20&amp;%20Letterheads\ACAT%20logo%20smaller.jpg"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38100</xdr:colOff>
      <xdr:row>0</xdr:row>
      <xdr:rowOff>38100</xdr:rowOff>
    </xdr:from>
    <xdr:to>
      <xdr:col>1</xdr:col>
      <xdr:colOff>1752600</xdr:colOff>
      <xdr:row>0</xdr:row>
      <xdr:rowOff>1181100</xdr:rowOff>
    </xdr:to>
    <xdr:sp macro="" textlink="">
      <xdr:nvSpPr>
        <xdr:cNvPr id="2" name="Text Box 4">
          <a:extLst>
            <a:ext uri="{FF2B5EF4-FFF2-40B4-BE49-F238E27FC236}">
              <a16:creationId xmlns:a16="http://schemas.microsoft.com/office/drawing/2014/main" id="{77D8D865-5BCD-41F3-A3BC-3DA15CD1B8C5}"/>
            </a:ext>
          </a:extLst>
        </xdr:cNvPr>
        <xdr:cNvSpPr txBox="1">
          <a:spLocks noChangeArrowheads="1"/>
        </xdr:cNvSpPr>
      </xdr:nvSpPr>
      <xdr:spPr bwMode="auto">
        <a:xfrm>
          <a:off x="1514475" y="38100"/>
          <a:ext cx="1714500" cy="11430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ZA" sz="1700" b="1" i="0" u="none" strike="noStrike" baseline="0">
              <a:solidFill>
                <a:srgbClr val="000000"/>
              </a:solidFill>
              <a:latin typeface="Aptos" panose="020B0004020202020204" pitchFamily="34" charset="0"/>
              <a:cs typeface="Arial"/>
            </a:rPr>
            <a:t>A</a:t>
          </a:r>
          <a:r>
            <a:rPr lang="en-ZA" sz="1700" b="0" i="0" u="none" strike="noStrike" baseline="0">
              <a:solidFill>
                <a:srgbClr val="000000"/>
              </a:solidFill>
              <a:latin typeface="Aptos" panose="020B0004020202020204" pitchFamily="34" charset="0"/>
              <a:cs typeface="Arial"/>
            </a:rPr>
            <a:t>frica</a:t>
          </a:r>
        </a:p>
        <a:p>
          <a:pPr algn="l" rtl="0">
            <a:defRPr sz="1000"/>
          </a:pPr>
          <a:r>
            <a:rPr lang="en-ZA" sz="1700" b="1" i="0" u="none" strike="noStrike" baseline="0">
              <a:solidFill>
                <a:srgbClr val="000000"/>
              </a:solidFill>
              <a:latin typeface="Aptos" panose="020B0004020202020204" pitchFamily="34" charset="0"/>
              <a:cs typeface="Arial"/>
            </a:rPr>
            <a:t>C</a:t>
          </a:r>
          <a:r>
            <a:rPr lang="en-ZA" sz="1700" b="0" i="0" u="none" strike="noStrike" baseline="0">
              <a:solidFill>
                <a:srgbClr val="000000"/>
              </a:solidFill>
              <a:latin typeface="Aptos" panose="020B0004020202020204" pitchFamily="34" charset="0"/>
              <a:cs typeface="Arial"/>
            </a:rPr>
            <a:t>o-operative</a:t>
          </a:r>
        </a:p>
        <a:p>
          <a:pPr algn="l" rtl="0">
            <a:defRPr sz="1000"/>
          </a:pPr>
          <a:r>
            <a:rPr lang="en-ZA" sz="1700" b="1" i="0" u="none" strike="noStrike" baseline="0">
              <a:solidFill>
                <a:srgbClr val="000000"/>
              </a:solidFill>
              <a:latin typeface="Aptos" panose="020B0004020202020204" pitchFamily="34" charset="0"/>
              <a:cs typeface="Arial"/>
            </a:rPr>
            <a:t>A</a:t>
          </a:r>
          <a:r>
            <a:rPr lang="en-ZA" sz="1700" b="0" i="0" u="none" strike="noStrike" baseline="0">
              <a:solidFill>
                <a:srgbClr val="000000"/>
              </a:solidFill>
              <a:latin typeface="Aptos" panose="020B0004020202020204" pitchFamily="34" charset="0"/>
              <a:cs typeface="Arial"/>
            </a:rPr>
            <a:t>ction</a:t>
          </a:r>
        </a:p>
        <a:p>
          <a:pPr algn="l" rtl="0">
            <a:lnSpc>
              <a:spcPts val="1800"/>
            </a:lnSpc>
            <a:defRPr sz="1000"/>
          </a:pPr>
          <a:r>
            <a:rPr lang="en-ZA" sz="1700" b="1" i="0" u="none" strike="noStrike" baseline="0">
              <a:solidFill>
                <a:srgbClr val="000000"/>
              </a:solidFill>
              <a:latin typeface="Aptos" panose="020B0004020202020204" pitchFamily="34" charset="0"/>
              <a:cs typeface="Arial"/>
            </a:rPr>
            <a:t>T</a:t>
          </a:r>
          <a:r>
            <a:rPr lang="en-ZA" sz="1700" b="0" i="0" u="none" strike="noStrike" baseline="0">
              <a:solidFill>
                <a:srgbClr val="000000"/>
              </a:solidFill>
              <a:latin typeface="Aptos" panose="020B0004020202020204" pitchFamily="34" charset="0"/>
              <a:cs typeface="Arial"/>
            </a:rPr>
            <a:t>rust</a:t>
          </a:r>
          <a:endParaRPr lang="en-ZA" sz="1700">
            <a:latin typeface="Aptos" panose="020B0004020202020204" pitchFamily="34" charset="0"/>
          </a:endParaRPr>
        </a:p>
      </xdr:txBody>
    </xdr:sp>
    <xdr:clientData/>
  </xdr:twoCellAnchor>
  <xdr:twoCellAnchor>
    <xdr:from>
      <xdr:col>2</xdr:col>
      <xdr:colOff>562535</xdr:colOff>
      <xdr:row>0</xdr:row>
      <xdr:rowOff>194422</xdr:rowOff>
    </xdr:from>
    <xdr:to>
      <xdr:col>5</xdr:col>
      <xdr:colOff>728382</xdr:colOff>
      <xdr:row>0</xdr:row>
      <xdr:rowOff>1280272</xdr:rowOff>
    </xdr:to>
    <xdr:sp macro="" textlink="">
      <xdr:nvSpPr>
        <xdr:cNvPr id="3" name="Text Box 5">
          <a:extLst>
            <a:ext uri="{FF2B5EF4-FFF2-40B4-BE49-F238E27FC236}">
              <a16:creationId xmlns:a16="http://schemas.microsoft.com/office/drawing/2014/main" id="{296AC836-6166-439C-80CB-A3C93BA70FD1}"/>
            </a:ext>
          </a:extLst>
        </xdr:cNvPr>
        <xdr:cNvSpPr txBox="1">
          <a:spLocks noChangeArrowheads="1"/>
        </xdr:cNvSpPr>
      </xdr:nvSpPr>
      <xdr:spPr bwMode="auto">
        <a:xfrm>
          <a:off x="4744010" y="194422"/>
          <a:ext cx="2356597" cy="10858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000"/>
            </a:lnSpc>
            <a:defRPr sz="1000"/>
          </a:pPr>
          <a:r>
            <a:rPr lang="en-ZA" sz="1050" b="0" i="0" u="none" strike="noStrike" baseline="0">
              <a:solidFill>
                <a:srgbClr val="000000"/>
              </a:solidFill>
              <a:latin typeface="Aptos" panose="020B0004020202020204" pitchFamily="34" charset="0"/>
              <a:cs typeface="Arial"/>
            </a:rPr>
            <a:t>Office : ACAT Centre, LIDGETTON</a:t>
          </a:r>
        </a:p>
        <a:p>
          <a:pPr algn="l" rtl="0">
            <a:lnSpc>
              <a:spcPts val="1000"/>
            </a:lnSpc>
            <a:defRPr sz="1000"/>
          </a:pPr>
          <a:r>
            <a:rPr lang="en-ZA" sz="1050" b="0" i="0" u="none" strike="noStrike" baseline="0">
              <a:solidFill>
                <a:srgbClr val="000000"/>
              </a:solidFill>
              <a:latin typeface="Aptos" panose="020B0004020202020204" pitchFamily="34" charset="0"/>
              <a:cs typeface="Arial"/>
            </a:rPr>
            <a:t>Postal : PO Box 943</a:t>
          </a:r>
        </a:p>
        <a:p>
          <a:pPr algn="l" rtl="0">
            <a:lnSpc>
              <a:spcPts val="1000"/>
            </a:lnSpc>
            <a:defRPr sz="1000"/>
          </a:pPr>
          <a:r>
            <a:rPr lang="en-ZA" sz="1050" b="0" i="0" u="none" strike="noStrike" baseline="0">
              <a:solidFill>
                <a:srgbClr val="000000"/>
              </a:solidFill>
              <a:latin typeface="Aptos" panose="020B0004020202020204" pitchFamily="34" charset="0"/>
              <a:cs typeface="Arial"/>
            </a:rPr>
            <a:t>                 HOWICK, 3290</a:t>
          </a:r>
        </a:p>
        <a:p>
          <a:pPr algn="l" rtl="0">
            <a:lnSpc>
              <a:spcPts val="900"/>
            </a:lnSpc>
            <a:defRPr sz="1000"/>
          </a:pPr>
          <a:r>
            <a:rPr lang="en-ZA" sz="1050" b="0" i="0" u="none" strike="noStrike" baseline="0">
              <a:solidFill>
                <a:srgbClr val="000000"/>
              </a:solidFill>
              <a:latin typeface="Aptos" panose="020B0004020202020204" pitchFamily="34" charset="0"/>
              <a:cs typeface="Arial"/>
            </a:rPr>
            <a:t>                 Republic of South Africa</a:t>
          </a:r>
        </a:p>
        <a:p>
          <a:pPr algn="l" rtl="0">
            <a:lnSpc>
              <a:spcPts val="1000"/>
            </a:lnSpc>
            <a:defRPr sz="1000"/>
          </a:pPr>
          <a:r>
            <a:rPr lang="en-ZA" sz="1050" b="0" i="0" u="none" strike="noStrike" baseline="0">
              <a:solidFill>
                <a:srgbClr val="000000"/>
              </a:solidFill>
              <a:latin typeface="Aptos" panose="020B0004020202020204" pitchFamily="34" charset="0"/>
              <a:cs typeface="Arial"/>
            </a:rPr>
            <a:t>Tel :      +27(0)33-234 4118</a:t>
          </a:r>
        </a:p>
        <a:p>
          <a:pPr algn="l" rtl="0">
            <a:defRPr sz="1000"/>
          </a:pPr>
          <a:r>
            <a:rPr lang="en-ZA" sz="1050" b="0" i="0" u="none" strike="noStrike" baseline="0">
              <a:solidFill>
                <a:srgbClr val="000000"/>
              </a:solidFill>
              <a:latin typeface="Aptos" panose="020B0004020202020204" pitchFamily="34" charset="0"/>
              <a:cs typeface="Arial"/>
            </a:rPr>
            <a:t>Email :  patience@acat.co.za</a:t>
          </a:r>
          <a:endParaRPr lang="en-ZA" sz="1050">
            <a:latin typeface="Aptos" panose="020B0004020202020204" pitchFamily="34" charset="0"/>
          </a:endParaRPr>
        </a:p>
      </xdr:txBody>
    </xdr:sp>
    <xdr:clientData/>
  </xdr:twoCellAnchor>
  <xdr:twoCellAnchor>
    <xdr:from>
      <xdr:col>1</xdr:col>
      <xdr:colOff>57150</xdr:colOff>
      <xdr:row>0</xdr:row>
      <xdr:rowOff>1152525</xdr:rowOff>
    </xdr:from>
    <xdr:to>
      <xdr:col>5</xdr:col>
      <xdr:colOff>685800</xdr:colOff>
      <xdr:row>0</xdr:row>
      <xdr:rowOff>1495425</xdr:rowOff>
    </xdr:to>
    <xdr:sp macro="" textlink="">
      <xdr:nvSpPr>
        <xdr:cNvPr id="4" name="Text Box 6">
          <a:extLst>
            <a:ext uri="{FF2B5EF4-FFF2-40B4-BE49-F238E27FC236}">
              <a16:creationId xmlns:a16="http://schemas.microsoft.com/office/drawing/2014/main" id="{B0F9D824-28AD-464D-B44F-1CB2A2262530}"/>
            </a:ext>
          </a:extLst>
        </xdr:cNvPr>
        <xdr:cNvSpPr txBox="1">
          <a:spLocks noChangeArrowheads="1"/>
        </xdr:cNvSpPr>
      </xdr:nvSpPr>
      <xdr:spPr bwMode="auto">
        <a:xfrm>
          <a:off x="1533525" y="1152525"/>
          <a:ext cx="5524500" cy="3333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ZA" sz="1400" b="0" i="0" u="none" strike="noStrike" baseline="0">
              <a:solidFill>
                <a:srgbClr val="000000"/>
              </a:solidFill>
              <a:latin typeface="Aptos" panose="020B0004020202020204" pitchFamily="34" charset="0"/>
              <a:cs typeface="Arial"/>
            </a:rPr>
            <a:t>A Christian Development Trust</a:t>
          </a:r>
          <a:endParaRPr lang="en-ZA" sz="1400" b="0" i="0" u="none" strike="noStrike" baseline="0">
            <a:solidFill>
              <a:srgbClr val="000000"/>
            </a:solidFill>
            <a:latin typeface="Aptos" panose="020B0004020202020204" pitchFamily="34" charset="0"/>
            <a:cs typeface="Times New Roman"/>
          </a:endParaRPr>
        </a:p>
        <a:p>
          <a:pPr algn="l" rtl="0">
            <a:defRPr sz="1000"/>
          </a:pPr>
          <a:endParaRPr lang="en-ZA"/>
        </a:p>
      </xdr:txBody>
    </xdr:sp>
    <xdr:clientData/>
  </xdr:twoCellAnchor>
  <xdr:twoCellAnchor>
    <xdr:from>
      <xdr:col>0</xdr:col>
      <xdr:colOff>152400</xdr:colOff>
      <xdr:row>0</xdr:row>
      <xdr:rowOff>1104900</xdr:rowOff>
    </xdr:from>
    <xdr:to>
      <xdr:col>0</xdr:col>
      <xdr:colOff>1133475</xdr:colOff>
      <xdr:row>0</xdr:row>
      <xdr:rowOff>1562100</xdr:rowOff>
    </xdr:to>
    <xdr:sp macro="" textlink="">
      <xdr:nvSpPr>
        <xdr:cNvPr id="5" name="Text Box 7">
          <a:extLst>
            <a:ext uri="{FF2B5EF4-FFF2-40B4-BE49-F238E27FC236}">
              <a16:creationId xmlns:a16="http://schemas.microsoft.com/office/drawing/2014/main" id="{76327BF6-C70D-442B-87BB-67781A0D32A8}"/>
            </a:ext>
          </a:extLst>
        </xdr:cNvPr>
        <xdr:cNvSpPr txBox="1">
          <a:spLocks noChangeArrowheads="1"/>
        </xdr:cNvSpPr>
      </xdr:nvSpPr>
      <xdr:spPr bwMode="auto">
        <a:xfrm>
          <a:off x="152400" y="1104900"/>
          <a:ext cx="981075" cy="3810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ZA" sz="2000" b="1" i="0" u="none" strike="noStrike" baseline="0">
              <a:solidFill>
                <a:srgbClr val="000000"/>
              </a:solidFill>
              <a:latin typeface="Aptos" panose="020B0004020202020204" pitchFamily="34" charset="0"/>
              <a:cs typeface="Arial"/>
            </a:rPr>
            <a:t>ACAT</a:t>
          </a:r>
        </a:p>
        <a:p>
          <a:pPr algn="l" rtl="0">
            <a:defRPr sz="1000"/>
          </a:pPr>
          <a:endParaRPr lang="en-ZA"/>
        </a:p>
      </xdr:txBody>
    </xdr:sp>
    <xdr:clientData/>
  </xdr:twoCellAnchor>
  <xdr:twoCellAnchor>
    <xdr:from>
      <xdr:col>1</xdr:col>
      <xdr:colOff>161924</xdr:colOff>
      <xdr:row>0</xdr:row>
      <xdr:rowOff>1152525</xdr:rowOff>
    </xdr:from>
    <xdr:to>
      <xdr:col>6</xdr:col>
      <xdr:colOff>11206</xdr:colOff>
      <xdr:row>0</xdr:row>
      <xdr:rowOff>1152525</xdr:rowOff>
    </xdr:to>
    <xdr:sp macro="" textlink="">
      <xdr:nvSpPr>
        <xdr:cNvPr id="6" name="Line 8">
          <a:extLst>
            <a:ext uri="{FF2B5EF4-FFF2-40B4-BE49-F238E27FC236}">
              <a16:creationId xmlns:a16="http://schemas.microsoft.com/office/drawing/2014/main" id="{611C02B3-0705-4961-9AC8-F7497FAB955A}"/>
            </a:ext>
          </a:extLst>
        </xdr:cNvPr>
        <xdr:cNvSpPr>
          <a:spLocks noChangeShapeType="1"/>
        </xdr:cNvSpPr>
      </xdr:nvSpPr>
      <xdr:spPr bwMode="auto">
        <a:xfrm>
          <a:off x="1641100" y="1152525"/>
          <a:ext cx="565393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114300</xdr:colOff>
      <xdr:row>0</xdr:row>
      <xdr:rowOff>85725</xdr:rowOff>
    </xdr:from>
    <xdr:to>
      <xdr:col>0</xdr:col>
      <xdr:colOff>1066800</xdr:colOff>
      <xdr:row>0</xdr:row>
      <xdr:rowOff>1076325</xdr:rowOff>
    </xdr:to>
    <xdr:pic>
      <xdr:nvPicPr>
        <xdr:cNvPr id="8" name="Picture 10" descr="C:\Admin documents\Labels &amp; Letterheads\ACAT logo smaller.jpg">
          <a:extLst>
            <a:ext uri="{FF2B5EF4-FFF2-40B4-BE49-F238E27FC236}">
              <a16:creationId xmlns:a16="http://schemas.microsoft.com/office/drawing/2014/main" id="{B7B186C8-5F94-4C29-ABE1-627F6F81091E}"/>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114300" y="85725"/>
          <a:ext cx="95250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328332</xdr:colOff>
      <xdr:row>193</xdr:row>
      <xdr:rowOff>142875</xdr:rowOff>
    </xdr:from>
    <xdr:to>
      <xdr:col>5</xdr:col>
      <xdr:colOff>509307</xdr:colOff>
      <xdr:row>203</xdr:row>
      <xdr:rowOff>22411</xdr:rowOff>
    </xdr:to>
    <xdr:sp macro="" textlink="">
      <xdr:nvSpPr>
        <xdr:cNvPr id="9" name="Text Box 2">
          <a:extLst>
            <a:ext uri="{FF2B5EF4-FFF2-40B4-BE49-F238E27FC236}">
              <a16:creationId xmlns:a16="http://schemas.microsoft.com/office/drawing/2014/main" id="{2AEC9422-7BBD-4635-8C32-FCF57B3305C6}"/>
            </a:ext>
          </a:extLst>
        </xdr:cNvPr>
        <xdr:cNvSpPr txBox="1">
          <a:spLocks noChangeArrowheads="1"/>
        </xdr:cNvSpPr>
      </xdr:nvSpPr>
      <xdr:spPr bwMode="auto">
        <a:xfrm>
          <a:off x="328332" y="38668699"/>
          <a:ext cx="6557122" cy="178453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defRPr sz="1000"/>
          </a:pPr>
          <a:endParaRPr lang="en-ZA" sz="1000" b="0" i="0" u="none" strike="noStrike" baseline="0">
            <a:solidFill>
              <a:srgbClr val="000000"/>
            </a:solidFill>
            <a:latin typeface="Arial"/>
            <a:cs typeface="Arial"/>
          </a:endParaRPr>
        </a:p>
        <a:p>
          <a:pPr algn="ctr" rtl="0">
            <a:defRPr sz="1000"/>
          </a:pPr>
          <a:r>
            <a:rPr lang="en-ZA" sz="1200" b="1" i="0" u="sng" strike="noStrike" baseline="0">
              <a:solidFill>
                <a:srgbClr val="FF0000"/>
              </a:solidFill>
              <a:latin typeface="Aptos Narrow" panose="020B0004020202020204" pitchFamily="34" charset="0"/>
              <a:cs typeface="Arial"/>
            </a:rPr>
            <a:t>PLEASE NOTE</a:t>
          </a:r>
          <a:r>
            <a:rPr lang="en-ZA" sz="1200" b="1" i="0" u="none" strike="noStrike" baseline="0">
              <a:solidFill>
                <a:srgbClr val="FF0000"/>
              </a:solidFill>
              <a:latin typeface="Aptos Narrow" panose="020B0004020202020204" pitchFamily="34" charset="0"/>
              <a:cs typeface="Arial"/>
            </a:rPr>
            <a:t>:</a:t>
          </a:r>
          <a:endParaRPr lang="en-ZA" sz="1200" b="0" i="0" u="none" strike="noStrike" baseline="0">
            <a:solidFill>
              <a:srgbClr val="000000"/>
            </a:solidFill>
            <a:latin typeface="Aptos Narrow" panose="020B0004020202020204" pitchFamily="34" charset="0"/>
            <a:cs typeface="Arial"/>
          </a:endParaRPr>
        </a:p>
        <a:p>
          <a:pPr algn="ctr" rtl="0">
            <a:defRPr sz="1000"/>
          </a:pPr>
          <a:endParaRPr lang="en-ZA" sz="1000" b="0" i="0" u="none" strike="noStrike" baseline="0">
            <a:solidFill>
              <a:srgbClr val="000000"/>
            </a:solidFill>
            <a:latin typeface="Aptos Narrow" panose="020B0004020202020204" pitchFamily="34" charset="0"/>
            <a:cs typeface="Arial"/>
          </a:endParaRPr>
        </a:p>
        <a:p>
          <a:pPr algn="ctr" rtl="0">
            <a:defRPr sz="1000"/>
          </a:pPr>
          <a:r>
            <a:rPr lang="en-ZA" sz="1100" b="0" i="0" u="none" strike="noStrike" baseline="0">
              <a:solidFill>
                <a:srgbClr val="000000"/>
              </a:solidFill>
              <a:latin typeface="Aptos Narrow" panose="020B0004020202020204" pitchFamily="34" charset="0"/>
              <a:cs typeface="Arial"/>
            </a:rPr>
            <a:t>All ACAT's published materials are protected by a universal copyright. It is a serious offence to breach this copyright by making unauthorised copies of ACAT's publications. ACAT therefore urges the purchaser not to be tempted to breach the copyright by making copies of any of its published manuals in whole or in part, without ACAT's prior written permission. Should it be found that  ACAT's copyright has been breached, ACAT may, at its sole discretion, take such legal steps as it considers appropriate.</a:t>
          </a:r>
        </a:p>
        <a:p>
          <a:pPr algn="ctr" rtl="0">
            <a:defRPr sz="1000"/>
          </a:pPr>
          <a:endParaRPr lang="en-ZA" sz="1100" b="0" i="0" u="none" strike="noStrike" baseline="0">
            <a:solidFill>
              <a:srgbClr val="000000"/>
            </a:solidFill>
            <a:latin typeface="Aptos Narrow" panose="020B0004020202020204" pitchFamily="34" charset="0"/>
            <a:cs typeface="Arial"/>
          </a:endParaRPr>
        </a:p>
        <a:p>
          <a:pPr algn="ctr" rtl="0">
            <a:defRPr sz="1000"/>
          </a:pPr>
          <a:r>
            <a:rPr lang="en-ZA" sz="1200" b="1" i="0" u="sng" strike="noStrike" baseline="0">
              <a:solidFill>
                <a:srgbClr val="FF0000"/>
              </a:solidFill>
              <a:latin typeface="Aptos Narrow" panose="020B0004020202020204" pitchFamily="34" charset="0"/>
              <a:cs typeface="Arial"/>
            </a:rPr>
            <a:t>By placing an order for ACAT's published materials, you acknowledge this copyright.</a:t>
          </a:r>
          <a:endParaRPr lang="en-ZA">
            <a:latin typeface="Aptos Narrow" panose="020B00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35A9F-22BD-43EC-95D2-9AC6EEB592BC}">
  <dimension ref="A1:G208"/>
  <sheetViews>
    <sheetView showZeros="0" tabSelected="1" zoomScaleNormal="100" workbookViewId="0">
      <pane ySplit="3" topLeftCell="A4" activePane="bottomLeft" state="frozen"/>
      <selection pane="bottomLeft" activeCell="F54" sqref="F54"/>
    </sheetView>
  </sheetViews>
  <sheetFormatPr defaultRowHeight="15" x14ac:dyDescent="0.25"/>
  <cols>
    <col min="1" max="1" width="19.375" customWidth="1"/>
    <col min="2" max="2" width="35.5" bestFit="1" customWidth="1"/>
    <col min="3" max="3" width="10" style="67" customWidth="1"/>
    <col min="4" max="5" width="9.375" style="68" customWidth="1"/>
    <col min="6" max="6" width="11.875" style="67" customWidth="1"/>
    <col min="8" max="8" width="10.125" customWidth="1"/>
  </cols>
  <sheetData>
    <row r="1" spans="1:7" ht="117" customHeight="1" x14ac:dyDescent="0.25">
      <c r="A1" s="1"/>
      <c r="B1" s="2"/>
      <c r="C1" s="3"/>
      <c r="D1" s="4"/>
      <c r="E1" s="4"/>
      <c r="F1" s="3"/>
      <c r="G1" s="2"/>
    </row>
    <row r="2" spans="1:7" s="74" customFormat="1" ht="20.25" customHeight="1" x14ac:dyDescent="0.25">
      <c r="A2" s="69" t="s">
        <v>369</v>
      </c>
      <c r="B2" s="70"/>
      <c r="C2" s="71"/>
      <c r="D2" s="72"/>
      <c r="E2" s="72"/>
      <c r="F2" s="73" t="s">
        <v>0</v>
      </c>
    </row>
    <row r="3" spans="1:7" ht="30" customHeight="1" x14ac:dyDescent="0.25">
      <c r="A3" s="5" t="s">
        <v>1</v>
      </c>
      <c r="B3" s="5" t="s">
        <v>2</v>
      </c>
      <c r="C3" s="6" t="s">
        <v>3</v>
      </c>
      <c r="D3" s="7" t="s">
        <v>4</v>
      </c>
      <c r="E3" s="7" t="s">
        <v>5</v>
      </c>
      <c r="F3" s="8" t="s">
        <v>6</v>
      </c>
    </row>
    <row r="4" spans="1:7" ht="15.75" x14ac:dyDescent="0.25">
      <c r="A4" s="9" t="s">
        <v>7</v>
      </c>
      <c r="B4" s="10"/>
      <c r="C4" s="11"/>
      <c r="D4" s="12"/>
      <c r="E4" s="12"/>
      <c r="F4" s="11" t="str">
        <f>IF('2025'!$C4="","",'2025'!$C4*('2025'!$D4+'2025'!$E4))</f>
        <v/>
      </c>
    </row>
    <row r="5" spans="1:7" x14ac:dyDescent="0.25">
      <c r="A5" s="13" t="s">
        <v>8</v>
      </c>
      <c r="B5" s="10" t="s">
        <v>9</v>
      </c>
      <c r="C5" s="11">
        <v>40</v>
      </c>
      <c r="D5" s="14"/>
      <c r="E5" s="14"/>
      <c r="F5" s="79">
        <f>IF('2025'!$C5="","",'2025'!$C5*('2025'!$D5+'2025'!$E5))</f>
        <v>0</v>
      </c>
      <c r="G5" s="80"/>
    </row>
    <row r="6" spans="1:7" x14ac:dyDescent="0.25">
      <c r="A6" s="13" t="s">
        <v>10</v>
      </c>
      <c r="B6" s="10" t="s">
        <v>11</v>
      </c>
      <c r="C6" s="11">
        <v>60</v>
      </c>
      <c r="D6" s="14"/>
      <c r="E6" s="14"/>
      <c r="F6" s="11">
        <f>IF('2025'!$C6="","",'2025'!$C6*('2025'!$D6+'2025'!$E6))</f>
        <v>0</v>
      </c>
    </row>
    <row r="7" spans="1:7" x14ac:dyDescent="0.25">
      <c r="A7" s="13" t="s">
        <v>12</v>
      </c>
      <c r="B7" s="10" t="s">
        <v>13</v>
      </c>
      <c r="C7" s="11">
        <v>40</v>
      </c>
      <c r="D7" s="14"/>
      <c r="E7" s="14"/>
      <c r="F7" s="11">
        <f>IF('2025'!$C7="","",'2025'!$C7*('2025'!$D7+'2025'!$E7))</f>
        <v>0</v>
      </c>
    </row>
    <row r="8" spans="1:7" x14ac:dyDescent="0.25">
      <c r="A8" s="13" t="s">
        <v>14</v>
      </c>
      <c r="B8" s="10" t="s">
        <v>15</v>
      </c>
      <c r="C8" s="11">
        <v>40</v>
      </c>
      <c r="D8" s="14"/>
      <c r="E8" s="14"/>
      <c r="F8" s="11">
        <f>IF('2025'!$C8="","",'2025'!$C8*('2025'!$D8+'2025'!$E8))</f>
        <v>0</v>
      </c>
    </row>
    <row r="9" spans="1:7" x14ac:dyDescent="0.25">
      <c r="A9" s="13" t="s">
        <v>16</v>
      </c>
      <c r="B9" s="10" t="s">
        <v>17</v>
      </c>
      <c r="C9" s="11">
        <v>40</v>
      </c>
      <c r="D9" s="14"/>
      <c r="E9" s="14"/>
      <c r="F9" s="11">
        <f>IF('2025'!$C9="","",'2025'!$C9*('2025'!$D9+'2025'!$E9))</f>
        <v>0</v>
      </c>
    </row>
    <row r="10" spans="1:7" x14ac:dyDescent="0.25">
      <c r="A10" s="13" t="s">
        <v>18</v>
      </c>
      <c r="B10" s="10" t="s">
        <v>19</v>
      </c>
      <c r="C10" s="11">
        <v>40</v>
      </c>
      <c r="D10" s="14"/>
      <c r="E10" s="14"/>
      <c r="F10" s="11">
        <f>IF('2025'!$C10="","",'2025'!$C10*('2025'!$D10+'2025'!$E10))</f>
        <v>0</v>
      </c>
    </row>
    <row r="11" spans="1:7" x14ac:dyDescent="0.25">
      <c r="A11" s="13" t="s">
        <v>20</v>
      </c>
      <c r="B11" s="10" t="s">
        <v>21</v>
      </c>
      <c r="C11" s="11">
        <v>50</v>
      </c>
      <c r="D11" s="14"/>
      <c r="E11" s="14"/>
      <c r="F11" s="11">
        <f>IF('2025'!$C11="","",'2025'!$C11*('2025'!$D11+'2025'!$E11))</f>
        <v>0</v>
      </c>
    </row>
    <row r="12" spans="1:7" x14ac:dyDescent="0.25">
      <c r="A12" s="13" t="s">
        <v>22</v>
      </c>
      <c r="B12" s="10" t="s">
        <v>23</v>
      </c>
      <c r="C12" s="11">
        <v>65</v>
      </c>
      <c r="D12" s="14"/>
      <c r="E12" s="14"/>
      <c r="F12" s="11">
        <f>IF('2025'!$C12="","",'2025'!$C12*('2025'!$D12+'2025'!$E12))</f>
        <v>0</v>
      </c>
    </row>
    <row r="13" spans="1:7" x14ac:dyDescent="0.25">
      <c r="A13" s="13" t="s">
        <v>24</v>
      </c>
      <c r="B13" s="10" t="s">
        <v>25</v>
      </c>
      <c r="C13" s="11">
        <v>50</v>
      </c>
      <c r="D13" s="14"/>
      <c r="E13" s="14"/>
      <c r="F13" s="11">
        <f>IF('2025'!$C13="","",'2025'!$C13*('2025'!$D13+'2025'!$E13))</f>
        <v>0</v>
      </c>
    </row>
    <row r="14" spans="1:7" x14ac:dyDescent="0.25">
      <c r="A14" s="13" t="s">
        <v>26</v>
      </c>
      <c r="B14" s="10" t="s">
        <v>27</v>
      </c>
      <c r="C14" s="11">
        <v>60</v>
      </c>
      <c r="D14" s="14"/>
      <c r="E14" s="14"/>
      <c r="F14" s="11">
        <f>IF('2025'!$C14="","",'2025'!$C14*('2025'!$D14+'2025'!$E14))</f>
        <v>0</v>
      </c>
    </row>
    <row r="15" spans="1:7" x14ac:dyDescent="0.25">
      <c r="A15" s="13" t="s">
        <v>28</v>
      </c>
      <c r="B15" s="10" t="s">
        <v>29</v>
      </c>
      <c r="C15" s="11">
        <v>100</v>
      </c>
      <c r="D15" s="14"/>
      <c r="E15" s="14"/>
      <c r="F15" s="11">
        <f>IF('2025'!$C15="","",'2025'!$C15*('2025'!$D15+'2025'!$E15))</f>
        <v>0</v>
      </c>
    </row>
    <row r="16" spans="1:7" x14ac:dyDescent="0.25">
      <c r="A16" s="13" t="s">
        <v>30</v>
      </c>
      <c r="B16" s="10" t="s">
        <v>31</v>
      </c>
      <c r="C16" s="11">
        <v>80</v>
      </c>
      <c r="D16" s="14"/>
      <c r="E16" s="14"/>
      <c r="F16" s="11">
        <f>IF('2025'!$C16="","",'2025'!$C16*('2025'!$D16+'2025'!$E16))</f>
        <v>0</v>
      </c>
    </row>
    <row r="17" spans="1:6" ht="15.75" x14ac:dyDescent="0.25">
      <c r="A17" s="9" t="s">
        <v>367</v>
      </c>
      <c r="B17" s="10"/>
      <c r="C17" s="11"/>
      <c r="D17" s="12"/>
      <c r="E17" s="12"/>
      <c r="F17" s="11" t="str">
        <f>IF('2025'!$C17="","",'2025'!$C17*('2025'!$D17+'2025'!$E17))</f>
        <v/>
      </c>
    </row>
    <row r="18" spans="1:6" x14ac:dyDescent="0.25">
      <c r="A18" s="13" t="s">
        <v>32</v>
      </c>
      <c r="B18" s="10" t="s">
        <v>33</v>
      </c>
      <c r="C18" s="11">
        <v>50</v>
      </c>
      <c r="D18" s="14"/>
      <c r="E18" s="14"/>
      <c r="F18" s="11">
        <f>IF('2025'!$C18="","",'2025'!$C18*('2025'!$D18+'2025'!$E18))</f>
        <v>0</v>
      </c>
    </row>
    <row r="19" spans="1:6" x14ac:dyDescent="0.25">
      <c r="A19" s="13" t="s">
        <v>34</v>
      </c>
      <c r="B19" s="10" t="s">
        <v>35</v>
      </c>
      <c r="C19" s="11">
        <v>50</v>
      </c>
      <c r="D19" s="14"/>
      <c r="E19" s="14"/>
      <c r="F19" s="11">
        <f>IF('2025'!$C19="","",'2025'!$C19*('2025'!$D19+'2025'!$E19))</f>
        <v>0</v>
      </c>
    </row>
    <row r="20" spans="1:6" x14ac:dyDescent="0.25">
      <c r="A20" s="13" t="s">
        <v>36</v>
      </c>
      <c r="B20" s="10" t="s">
        <v>37</v>
      </c>
      <c r="C20" s="11">
        <v>90</v>
      </c>
      <c r="D20" s="14"/>
      <c r="E20" s="14"/>
      <c r="F20" s="11">
        <f>IF('2025'!$C20="","",'2025'!$C20*('2025'!$D20+'2025'!$E20))</f>
        <v>0</v>
      </c>
    </row>
    <row r="21" spans="1:6" x14ac:dyDescent="0.25">
      <c r="A21" s="13" t="s">
        <v>38</v>
      </c>
      <c r="B21" s="10" t="s">
        <v>39</v>
      </c>
      <c r="C21" s="11">
        <v>80</v>
      </c>
      <c r="D21" s="14"/>
      <c r="E21" s="14"/>
      <c r="F21" s="11">
        <f>IF('2025'!$C21="","",'2025'!$C21*('2025'!$D21+'2025'!$E21))</f>
        <v>0</v>
      </c>
    </row>
    <row r="22" spans="1:6" x14ac:dyDescent="0.25">
      <c r="A22" s="13" t="s">
        <v>40</v>
      </c>
      <c r="B22" s="10" t="s">
        <v>41</v>
      </c>
      <c r="C22" s="11">
        <v>110</v>
      </c>
      <c r="D22" s="14"/>
      <c r="E22" s="14"/>
      <c r="F22" s="11">
        <f>IF('2025'!$C22="","",'2025'!$C22*('2025'!$D22+'2025'!$E22))</f>
        <v>0</v>
      </c>
    </row>
    <row r="23" spans="1:6" x14ac:dyDescent="0.25">
      <c r="A23" s="13" t="s">
        <v>42</v>
      </c>
      <c r="B23" s="10" t="s">
        <v>43</v>
      </c>
      <c r="C23" s="11">
        <v>80</v>
      </c>
      <c r="D23" s="14"/>
      <c r="E23" s="14"/>
      <c r="F23" s="11">
        <f>IF('2025'!$C23="","",'2025'!$C23*('2025'!$D23+'2025'!$E23))</f>
        <v>0</v>
      </c>
    </row>
    <row r="24" spans="1:6" x14ac:dyDescent="0.25">
      <c r="A24" s="13" t="s">
        <v>44</v>
      </c>
      <c r="B24" s="10" t="s">
        <v>45</v>
      </c>
      <c r="C24" s="11">
        <v>100</v>
      </c>
      <c r="D24" s="14"/>
      <c r="E24" s="14"/>
      <c r="F24" s="11">
        <f>IF('2025'!$C24="","",'2025'!$C24*('2025'!$D24+'2025'!$E24))</f>
        <v>0</v>
      </c>
    </row>
    <row r="25" spans="1:6" ht="15.75" x14ac:dyDescent="0.25">
      <c r="A25" s="9" t="s">
        <v>46</v>
      </c>
      <c r="B25" s="10"/>
      <c r="C25" s="11"/>
      <c r="D25" s="12"/>
      <c r="E25" s="12"/>
      <c r="F25" s="11" t="str">
        <f>IF('2025'!$C25="","",'2025'!$C25*('2025'!$D25+'2025'!$E25))</f>
        <v/>
      </c>
    </row>
    <row r="26" spans="1:6" x14ac:dyDescent="0.25">
      <c r="A26" s="13" t="s">
        <v>47</v>
      </c>
      <c r="B26" s="10" t="s">
        <v>48</v>
      </c>
      <c r="C26" s="11">
        <v>40</v>
      </c>
      <c r="D26" s="14"/>
      <c r="E26" s="14"/>
      <c r="F26" s="11">
        <f>IF('2025'!$C26="","",'2025'!$C26*('2025'!$D26+'2025'!$E26))</f>
        <v>0</v>
      </c>
    </row>
    <row r="27" spans="1:6" x14ac:dyDescent="0.25">
      <c r="A27" s="13" t="s">
        <v>49</v>
      </c>
      <c r="B27" s="10" t="s">
        <v>50</v>
      </c>
      <c r="C27" s="11">
        <v>40</v>
      </c>
      <c r="D27" s="14"/>
      <c r="E27" s="14"/>
      <c r="F27" s="11">
        <f>IF('2025'!$C27="","",'2025'!$C27*('2025'!$D27+'2025'!$E27))</f>
        <v>0</v>
      </c>
    </row>
    <row r="28" spans="1:6" x14ac:dyDescent="0.25">
      <c r="A28" s="13" t="s">
        <v>51</v>
      </c>
      <c r="B28" s="10" t="s">
        <v>52</v>
      </c>
      <c r="C28" s="11">
        <v>40</v>
      </c>
      <c r="D28" s="14"/>
      <c r="E28" s="14"/>
      <c r="F28" s="11">
        <f>IF('2025'!$C28="","",'2025'!$C28*('2025'!$D28+'2025'!$E28))</f>
        <v>0</v>
      </c>
    </row>
    <row r="29" spans="1:6" x14ac:dyDescent="0.25">
      <c r="A29" s="13" t="s">
        <v>53</v>
      </c>
      <c r="B29" s="10" t="s">
        <v>54</v>
      </c>
      <c r="C29" s="11">
        <v>40</v>
      </c>
      <c r="D29" s="14"/>
      <c r="E29" s="14"/>
      <c r="F29" s="11">
        <f>IF('2025'!$C29="","",'2025'!$C29*('2025'!$D29+'2025'!$E29))</f>
        <v>0</v>
      </c>
    </row>
    <row r="30" spans="1:6" x14ac:dyDescent="0.25">
      <c r="A30" s="13" t="s">
        <v>55</v>
      </c>
      <c r="B30" s="10" t="s">
        <v>56</v>
      </c>
      <c r="C30" s="11">
        <v>40</v>
      </c>
      <c r="D30" s="14"/>
      <c r="E30" s="14"/>
      <c r="F30" s="11">
        <f>IF('2025'!$C30="","",'2025'!$C30*('2025'!$D30+'2025'!$E30))</f>
        <v>0</v>
      </c>
    </row>
    <row r="31" spans="1:6" x14ac:dyDescent="0.25">
      <c r="A31" s="13" t="s">
        <v>57</v>
      </c>
      <c r="B31" s="10" t="s">
        <v>58</v>
      </c>
      <c r="C31" s="11">
        <v>45</v>
      </c>
      <c r="D31" s="14"/>
      <c r="E31" s="14"/>
      <c r="F31" s="11">
        <f>IF('2025'!$C31="","",'2025'!$C31*('2025'!$D31+'2025'!$E31))</f>
        <v>0</v>
      </c>
    </row>
    <row r="32" spans="1:6" x14ac:dyDescent="0.25">
      <c r="A32" s="13" t="s">
        <v>59</v>
      </c>
      <c r="B32" s="10" t="s">
        <v>60</v>
      </c>
      <c r="C32" s="11">
        <v>40</v>
      </c>
      <c r="D32" s="14"/>
      <c r="E32" s="14"/>
      <c r="F32" s="11">
        <f>IF('2025'!$C32="","",'2025'!$C32*('2025'!$D32+'2025'!$E32))</f>
        <v>0</v>
      </c>
    </row>
    <row r="33" spans="1:6" x14ac:dyDescent="0.25">
      <c r="A33" s="13" t="s">
        <v>61</v>
      </c>
      <c r="B33" s="10" t="s">
        <v>62</v>
      </c>
      <c r="C33" s="11">
        <v>40</v>
      </c>
      <c r="D33" s="14"/>
      <c r="E33" s="14"/>
      <c r="F33" s="11">
        <f>IF('2025'!$C33="","",'2025'!$C33*('2025'!$D33+'2025'!$E33))</f>
        <v>0</v>
      </c>
    </row>
    <row r="34" spans="1:6" x14ac:dyDescent="0.25">
      <c r="A34" s="13" t="s">
        <v>63</v>
      </c>
      <c r="B34" s="10" t="s">
        <v>64</v>
      </c>
      <c r="C34" s="11">
        <v>40</v>
      </c>
      <c r="D34" s="14"/>
      <c r="E34" s="14"/>
      <c r="F34" s="11">
        <f>IF('2025'!$C34="","",'2025'!$C34*('2025'!$D34+'2025'!$E34))</f>
        <v>0</v>
      </c>
    </row>
    <row r="35" spans="1:6" x14ac:dyDescent="0.25">
      <c r="A35" s="13" t="s">
        <v>65</v>
      </c>
      <c r="B35" s="10" t="s">
        <v>66</v>
      </c>
      <c r="C35" s="11">
        <v>50</v>
      </c>
      <c r="D35" s="14"/>
      <c r="E35" s="14"/>
      <c r="F35" s="11">
        <f>IF('2025'!$C35="","",'2025'!$C35*('2025'!$D35+'2025'!$E35))</f>
        <v>0</v>
      </c>
    </row>
    <row r="36" spans="1:6" x14ac:dyDescent="0.25">
      <c r="A36" s="13" t="s">
        <v>67</v>
      </c>
      <c r="B36" s="10" t="s">
        <v>54</v>
      </c>
      <c r="C36" s="11">
        <v>40</v>
      </c>
      <c r="D36" s="14"/>
      <c r="E36" s="14"/>
      <c r="F36" s="11">
        <f>IF('2025'!$C36="","",'2025'!$C36*('2025'!$D36+'2025'!$E36))</f>
        <v>0</v>
      </c>
    </row>
    <row r="37" spans="1:6" x14ac:dyDescent="0.25">
      <c r="A37" s="13" t="s">
        <v>68</v>
      </c>
      <c r="B37" s="10" t="s">
        <v>69</v>
      </c>
      <c r="C37" s="11">
        <v>60</v>
      </c>
      <c r="D37" s="14"/>
      <c r="E37" s="14"/>
      <c r="F37" s="11">
        <f>IF('2025'!$C37="","",'2025'!$C37*('2025'!$D37+'2025'!$E37))</f>
        <v>0</v>
      </c>
    </row>
    <row r="38" spans="1:6" x14ac:dyDescent="0.25">
      <c r="A38" s="13" t="s">
        <v>70</v>
      </c>
      <c r="B38" s="10" t="s">
        <v>362</v>
      </c>
      <c r="C38" s="11">
        <v>50</v>
      </c>
      <c r="D38" s="14"/>
      <c r="E38" s="14"/>
      <c r="F38" s="11">
        <f>IF('2025'!$C38="","",'2025'!$C38*('2025'!$D38+'2025'!$E38))</f>
        <v>0</v>
      </c>
    </row>
    <row r="39" spans="1:6" x14ac:dyDescent="0.25">
      <c r="A39" s="13" t="s">
        <v>71</v>
      </c>
      <c r="B39" s="10" t="s">
        <v>72</v>
      </c>
      <c r="C39" s="11">
        <v>40</v>
      </c>
      <c r="D39" s="14"/>
      <c r="E39" s="14"/>
      <c r="F39" s="11">
        <f>IF('2025'!$C39="","",'2025'!$C39*('2025'!$D39+'2025'!$E39))</f>
        <v>0</v>
      </c>
    </row>
    <row r="40" spans="1:6" x14ac:dyDescent="0.25">
      <c r="A40" s="13" t="s">
        <v>73</v>
      </c>
      <c r="B40" s="10" t="s">
        <v>74</v>
      </c>
      <c r="C40" s="11">
        <v>40</v>
      </c>
      <c r="D40" s="14"/>
      <c r="E40" s="15"/>
      <c r="F40" s="11">
        <f>IF('2025'!$C40="","",'2025'!$C40*('2025'!$D40+'2025'!$E40))</f>
        <v>0</v>
      </c>
    </row>
    <row r="41" spans="1:6" ht="15.75" x14ac:dyDescent="0.25">
      <c r="A41" s="9" t="s">
        <v>75</v>
      </c>
      <c r="B41" s="10"/>
      <c r="C41" s="11"/>
      <c r="D41" s="12"/>
      <c r="E41" s="12"/>
      <c r="F41" s="11" t="str">
        <f>IF('2025'!$C41="","",'2025'!$C41*('2025'!$D41+'2025'!$E41))</f>
        <v/>
      </c>
    </row>
    <row r="42" spans="1:6" x14ac:dyDescent="0.25">
      <c r="A42" s="13" t="s">
        <v>76</v>
      </c>
      <c r="B42" s="10" t="s">
        <v>77</v>
      </c>
      <c r="C42" s="11">
        <v>90</v>
      </c>
      <c r="D42" s="14"/>
      <c r="E42" s="14"/>
      <c r="F42" s="11">
        <f>IF('2025'!$C42="","",'2025'!$C42*('2025'!$D42+'2025'!$E42))</f>
        <v>0</v>
      </c>
    </row>
    <row r="43" spans="1:6" x14ac:dyDescent="0.25">
      <c r="A43" s="13" t="s">
        <v>78</v>
      </c>
      <c r="B43" s="10" t="s">
        <v>79</v>
      </c>
      <c r="C43" s="11">
        <v>120</v>
      </c>
      <c r="D43" s="14"/>
      <c r="E43" s="14"/>
      <c r="F43" s="11">
        <f>IF('2025'!$C43="","",'2025'!$C43*('2025'!$D43+'2025'!$E43))</f>
        <v>0</v>
      </c>
    </row>
    <row r="44" spans="1:6" x14ac:dyDescent="0.25">
      <c r="A44" s="13" t="s">
        <v>80</v>
      </c>
      <c r="B44" s="10" t="s">
        <v>81</v>
      </c>
      <c r="C44" s="11">
        <v>120</v>
      </c>
      <c r="D44" s="14"/>
      <c r="E44" s="14"/>
      <c r="F44" s="11">
        <f>IF('2025'!$C44="","",'2025'!$C44*('2025'!$D44+'2025'!$E44))</f>
        <v>0</v>
      </c>
    </row>
    <row r="45" spans="1:6" x14ac:dyDescent="0.25">
      <c r="A45" s="13" t="s">
        <v>82</v>
      </c>
      <c r="B45" s="10" t="s">
        <v>83</v>
      </c>
      <c r="C45" s="11">
        <v>100</v>
      </c>
      <c r="D45" s="14"/>
      <c r="E45" s="14"/>
      <c r="F45" s="11">
        <f>IF('2025'!$C45="","",'2025'!$C45*('2025'!$D45+'2025'!$E45))</f>
        <v>0</v>
      </c>
    </row>
    <row r="46" spans="1:6" x14ac:dyDescent="0.25">
      <c r="A46" s="13" t="s">
        <v>84</v>
      </c>
      <c r="B46" s="10" t="s">
        <v>85</v>
      </c>
      <c r="C46" s="11">
        <v>100</v>
      </c>
      <c r="D46" s="14"/>
      <c r="E46" s="14"/>
      <c r="F46" s="11">
        <f>IF('2025'!$C46="","",'2025'!$C46*('2025'!$D46+'2025'!$E46))</f>
        <v>0</v>
      </c>
    </row>
    <row r="47" spans="1:6" x14ac:dyDescent="0.25">
      <c r="A47" s="13" t="s">
        <v>86</v>
      </c>
      <c r="B47" s="10" t="s">
        <v>87</v>
      </c>
      <c r="C47" s="11">
        <v>120</v>
      </c>
      <c r="D47" s="14"/>
      <c r="E47" s="14"/>
      <c r="F47" s="11">
        <f>IF('2025'!$C47="","",'2025'!$C47*('2025'!$D47+'2025'!$E47))</f>
        <v>0</v>
      </c>
    </row>
    <row r="48" spans="1:6" x14ac:dyDescent="0.25">
      <c r="A48" s="13" t="s">
        <v>88</v>
      </c>
      <c r="B48" s="10" t="s">
        <v>89</v>
      </c>
      <c r="C48" s="11">
        <v>120</v>
      </c>
      <c r="D48" s="14"/>
      <c r="E48" s="14"/>
      <c r="F48" s="11">
        <f>IF('2025'!$C48="","",'2025'!$C48*('2025'!$D48+'2025'!$E48))</f>
        <v>0</v>
      </c>
    </row>
    <row r="49" spans="1:6" x14ac:dyDescent="0.25">
      <c r="A49" s="13" t="s">
        <v>90</v>
      </c>
      <c r="B49" s="10" t="s">
        <v>91</v>
      </c>
      <c r="C49" s="11">
        <v>40</v>
      </c>
      <c r="D49" s="14"/>
      <c r="E49" s="14"/>
      <c r="F49" s="11">
        <f>IF('2025'!$C49="","",'2025'!$C49*('2025'!$D49+'2025'!$E49))</f>
        <v>0</v>
      </c>
    </row>
    <row r="50" spans="1:6" x14ac:dyDescent="0.25">
      <c r="A50" s="13" t="s">
        <v>92</v>
      </c>
      <c r="B50" s="10" t="s">
        <v>93</v>
      </c>
      <c r="C50" s="11">
        <v>40</v>
      </c>
      <c r="D50" s="14"/>
      <c r="E50" s="14"/>
      <c r="F50" s="11">
        <f>IF('2025'!$C50="","",'2025'!$C50*('2025'!$D50+'2025'!$E50))</f>
        <v>0</v>
      </c>
    </row>
    <row r="51" spans="1:6" x14ac:dyDescent="0.25">
      <c r="A51" s="13" t="s">
        <v>94</v>
      </c>
      <c r="B51" s="10" t="s">
        <v>95</v>
      </c>
      <c r="C51" s="11">
        <v>40</v>
      </c>
      <c r="D51" s="14"/>
      <c r="E51" s="14"/>
      <c r="F51" s="11">
        <f>IF('2025'!$C51="","",'2025'!$C51*('2025'!$D51+'2025'!$E51))</f>
        <v>0</v>
      </c>
    </row>
    <row r="52" spans="1:6" x14ac:dyDescent="0.25">
      <c r="A52" s="13" t="s">
        <v>96</v>
      </c>
      <c r="B52" s="10" t="s">
        <v>97</v>
      </c>
      <c r="C52" s="11">
        <v>70</v>
      </c>
      <c r="D52" s="14"/>
      <c r="E52" s="14"/>
      <c r="F52" s="11">
        <f>IF('2025'!$C52="","",'2025'!$C52*('2025'!$D52+'2025'!$E52))</f>
        <v>0</v>
      </c>
    </row>
    <row r="53" spans="1:6" x14ac:dyDescent="0.25">
      <c r="A53" s="13" t="s">
        <v>98</v>
      </c>
      <c r="B53" s="10" t="s">
        <v>99</v>
      </c>
      <c r="C53" s="11">
        <v>70</v>
      </c>
      <c r="D53" s="14"/>
      <c r="E53" s="15"/>
      <c r="F53" s="11">
        <f>IF('2025'!$C53="","",'2025'!$C53*('2025'!$D53+'2025'!$E53))</f>
        <v>0</v>
      </c>
    </row>
    <row r="54" spans="1:6" x14ac:dyDescent="0.25">
      <c r="A54" s="13" t="s">
        <v>100</v>
      </c>
      <c r="B54" s="10" t="s">
        <v>101</v>
      </c>
      <c r="C54" s="11">
        <v>40</v>
      </c>
      <c r="D54" s="14"/>
      <c r="E54" s="16"/>
      <c r="F54" s="11">
        <f>IF('2025'!$C54="","",'2025'!$C54*('2025'!$D54+'2025'!$E54))</f>
        <v>0</v>
      </c>
    </row>
    <row r="55" spans="1:6" x14ac:dyDescent="0.25">
      <c r="A55" s="13" t="s">
        <v>370</v>
      </c>
      <c r="B55" s="10" t="s">
        <v>371</v>
      </c>
      <c r="C55" s="11">
        <v>40</v>
      </c>
      <c r="D55" s="14"/>
      <c r="E55" s="16"/>
      <c r="F55" s="11">
        <f>IF('2025'!$C54="","",'2025'!$C54*('2025'!$D54+'2025'!$E54))</f>
        <v>0</v>
      </c>
    </row>
    <row r="56" spans="1:6" x14ac:dyDescent="0.25">
      <c r="A56" s="13" t="s">
        <v>102</v>
      </c>
      <c r="B56" s="10" t="s">
        <v>103</v>
      </c>
      <c r="C56" s="11">
        <v>40</v>
      </c>
      <c r="D56" s="14"/>
      <c r="E56" s="14"/>
      <c r="F56" s="11">
        <f>IF('2025'!$C56="","",'2025'!$C56*('2025'!$D56+'2025'!$E56))</f>
        <v>0</v>
      </c>
    </row>
    <row r="57" spans="1:6" x14ac:dyDescent="0.25">
      <c r="A57" s="13" t="s">
        <v>104</v>
      </c>
      <c r="B57" s="10" t="s">
        <v>105</v>
      </c>
      <c r="C57" s="11">
        <v>80</v>
      </c>
      <c r="D57" s="14"/>
      <c r="E57" s="14"/>
      <c r="F57" s="11">
        <f>IF('2025'!$C57="","",'2025'!$C57*('2025'!$D57+'2025'!$E57))</f>
        <v>0</v>
      </c>
    </row>
    <row r="58" spans="1:6" x14ac:dyDescent="0.25">
      <c r="A58" s="13" t="s">
        <v>106</v>
      </c>
      <c r="B58" s="10" t="s">
        <v>107</v>
      </c>
      <c r="C58" s="11">
        <v>80</v>
      </c>
      <c r="D58" s="14"/>
      <c r="E58" s="14"/>
      <c r="F58" s="11">
        <f>IF('2025'!$C58="","",'2025'!$C58*('2025'!$D58+'2025'!$E58))</f>
        <v>0</v>
      </c>
    </row>
    <row r="59" spans="1:6" ht="15.75" x14ac:dyDescent="0.25">
      <c r="A59" s="9" t="s">
        <v>108</v>
      </c>
      <c r="B59" s="10"/>
      <c r="C59" s="11"/>
      <c r="D59" s="12"/>
      <c r="E59" s="12"/>
      <c r="F59" s="11" t="str">
        <f>IF('2025'!$C59="","",'2025'!$C59*('2025'!$D59+'2025'!$E59))</f>
        <v/>
      </c>
    </row>
    <row r="60" spans="1:6" x14ac:dyDescent="0.25">
      <c r="A60" s="13" t="s">
        <v>109</v>
      </c>
      <c r="B60" s="10" t="s">
        <v>110</v>
      </c>
      <c r="C60" s="11">
        <v>50</v>
      </c>
      <c r="D60" s="14"/>
      <c r="E60" s="15"/>
      <c r="F60" s="11">
        <f>IF('2025'!$C60="","",'2025'!$C60*('2025'!$D60+'2025'!$E60))</f>
        <v>0</v>
      </c>
    </row>
    <row r="61" spans="1:6" x14ac:dyDescent="0.25">
      <c r="A61" s="13" t="s">
        <v>111</v>
      </c>
      <c r="B61" s="10" t="s">
        <v>112</v>
      </c>
      <c r="C61" s="11">
        <v>50</v>
      </c>
      <c r="D61" s="14"/>
      <c r="E61" s="15"/>
      <c r="F61" s="11">
        <f>IF('2025'!$C61="","",'2025'!$C61*('2025'!$D61+'2025'!$E61))</f>
        <v>0</v>
      </c>
    </row>
    <row r="62" spans="1:6" x14ac:dyDescent="0.25">
      <c r="A62" s="13" t="s">
        <v>113</v>
      </c>
      <c r="B62" s="10" t="s">
        <v>114</v>
      </c>
      <c r="C62" s="11">
        <v>50</v>
      </c>
      <c r="D62" s="14"/>
      <c r="E62" s="15"/>
      <c r="F62" s="11">
        <f>IF('2025'!$C62="","",'2025'!$C62*('2025'!$D62+'2025'!$E62))</f>
        <v>0</v>
      </c>
    </row>
    <row r="63" spans="1:6" x14ac:dyDescent="0.25">
      <c r="A63" s="13" t="s">
        <v>115</v>
      </c>
      <c r="B63" s="10" t="s">
        <v>116</v>
      </c>
      <c r="C63" s="11">
        <v>50</v>
      </c>
      <c r="D63" s="14"/>
      <c r="E63" s="15"/>
      <c r="F63" s="11">
        <f>IF('2025'!$C63="","",'2025'!$C63*('2025'!$D63+'2025'!$E63))</f>
        <v>0</v>
      </c>
    </row>
    <row r="64" spans="1:6" x14ac:dyDescent="0.25">
      <c r="A64" s="13" t="s">
        <v>117</v>
      </c>
      <c r="B64" s="10" t="s">
        <v>118</v>
      </c>
      <c r="C64" s="11">
        <v>60</v>
      </c>
      <c r="D64" s="14"/>
      <c r="E64" s="15"/>
      <c r="F64" s="11">
        <f>IF('2025'!$C64="","",'2025'!$C64*('2025'!$D64+'2025'!$E64))</f>
        <v>0</v>
      </c>
    </row>
    <row r="65" spans="1:6" x14ac:dyDescent="0.25">
      <c r="A65" s="13" t="s">
        <v>119</v>
      </c>
      <c r="B65" s="10" t="s">
        <v>120</v>
      </c>
      <c r="C65" s="11">
        <v>50</v>
      </c>
      <c r="D65" s="14"/>
      <c r="E65" s="15"/>
      <c r="F65" s="11">
        <f>IF('2025'!$C65="","",'2025'!$C65*('2025'!$D65+'2025'!$E65))</f>
        <v>0</v>
      </c>
    </row>
    <row r="66" spans="1:6" x14ac:dyDescent="0.25">
      <c r="A66" s="13" t="s">
        <v>121</v>
      </c>
      <c r="B66" s="10" t="s">
        <v>122</v>
      </c>
      <c r="C66" s="11">
        <v>60</v>
      </c>
      <c r="D66" s="14"/>
      <c r="E66" s="15"/>
      <c r="F66" s="11">
        <f>IF('2025'!$C66="","",'2025'!$C66*('2025'!$D66+'2025'!$E66))</f>
        <v>0</v>
      </c>
    </row>
    <row r="67" spans="1:6" x14ac:dyDescent="0.25">
      <c r="A67" s="13" t="s">
        <v>123</v>
      </c>
      <c r="B67" s="10" t="s">
        <v>124</v>
      </c>
      <c r="C67" s="11">
        <v>60</v>
      </c>
      <c r="D67" s="14"/>
      <c r="E67" s="15"/>
      <c r="F67" s="11">
        <f>IF('2025'!$C67="","",'2025'!$C67*('2025'!$D67+'2025'!$E67))</f>
        <v>0</v>
      </c>
    </row>
    <row r="68" spans="1:6" x14ac:dyDescent="0.25">
      <c r="A68" s="13" t="s">
        <v>125</v>
      </c>
      <c r="B68" s="10" t="s">
        <v>126</v>
      </c>
      <c r="C68" s="11">
        <v>50</v>
      </c>
      <c r="D68" s="14"/>
      <c r="E68" s="15"/>
      <c r="F68" s="11">
        <f>IF('2025'!$C68="","",'2025'!$C68*('2025'!$D68+'2025'!$E68))</f>
        <v>0</v>
      </c>
    </row>
    <row r="69" spans="1:6" x14ac:dyDescent="0.25">
      <c r="A69" s="13" t="s">
        <v>127</v>
      </c>
      <c r="B69" s="10" t="s">
        <v>128</v>
      </c>
      <c r="C69" s="11">
        <v>80</v>
      </c>
      <c r="D69" s="14"/>
      <c r="E69" s="15"/>
      <c r="F69" s="11">
        <f>IF('2025'!$C69="","",'2025'!$C69*('2025'!$D69+'2025'!$E69))</f>
        <v>0</v>
      </c>
    </row>
    <row r="70" spans="1:6" x14ac:dyDescent="0.25">
      <c r="A70" s="13" t="s">
        <v>129</v>
      </c>
      <c r="B70" s="10" t="s">
        <v>130</v>
      </c>
      <c r="C70" s="11">
        <v>80</v>
      </c>
      <c r="D70" s="14"/>
      <c r="E70" s="15"/>
      <c r="F70" s="11">
        <f>IF('2025'!$C70="","",'2025'!$C70*('2025'!$D70+'2025'!$E70))</f>
        <v>0</v>
      </c>
    </row>
    <row r="71" spans="1:6" x14ac:dyDescent="0.25">
      <c r="A71" s="13" t="s">
        <v>131</v>
      </c>
      <c r="B71" s="10" t="s">
        <v>132</v>
      </c>
      <c r="C71" s="11">
        <v>80</v>
      </c>
      <c r="D71" s="14"/>
      <c r="E71" s="15"/>
      <c r="F71" s="11">
        <f>IF('2025'!$C71="","",'2025'!$C71*('2025'!$D71+'2025'!$E71))</f>
        <v>0</v>
      </c>
    </row>
    <row r="72" spans="1:6" x14ac:dyDescent="0.25">
      <c r="A72" s="13" t="s">
        <v>133</v>
      </c>
      <c r="B72" s="10" t="s">
        <v>134</v>
      </c>
      <c r="C72" s="11">
        <v>60</v>
      </c>
      <c r="D72" s="14"/>
      <c r="E72" s="15"/>
      <c r="F72" s="11">
        <f>IF('2025'!$C72="","",'2025'!$C72*('2025'!$D72+'2025'!$E72))</f>
        <v>0</v>
      </c>
    </row>
    <row r="73" spans="1:6" ht="15.75" x14ac:dyDescent="0.25">
      <c r="A73" s="9" t="s">
        <v>135</v>
      </c>
      <c r="B73" s="10"/>
      <c r="C73" s="11"/>
      <c r="D73" s="12"/>
      <c r="E73" s="17"/>
      <c r="F73" s="11" t="str">
        <f>IF('2025'!$C73="","",'2025'!$C73*('2025'!$D73+'2025'!$E73))</f>
        <v/>
      </c>
    </row>
    <row r="74" spans="1:6" x14ac:dyDescent="0.25">
      <c r="A74" s="13" t="s">
        <v>136</v>
      </c>
      <c r="B74" s="10" t="s">
        <v>137</v>
      </c>
      <c r="C74" s="11">
        <v>90</v>
      </c>
      <c r="D74" s="14"/>
      <c r="E74" s="15"/>
      <c r="F74" s="11">
        <f>IF('2025'!$C74="","",'2025'!$C74*('2025'!$D74+'2025'!$E74))</f>
        <v>0</v>
      </c>
    </row>
    <row r="75" spans="1:6" x14ac:dyDescent="0.25">
      <c r="A75" s="13" t="s">
        <v>138</v>
      </c>
      <c r="B75" s="10" t="s">
        <v>139</v>
      </c>
      <c r="C75" s="11">
        <v>70</v>
      </c>
      <c r="D75" s="14"/>
      <c r="E75" s="15"/>
      <c r="F75" s="11">
        <f>IF('2025'!$C75="","",'2025'!$C75*('2025'!$D75+'2025'!$E75))</f>
        <v>0</v>
      </c>
    </row>
    <row r="76" spans="1:6" x14ac:dyDescent="0.25">
      <c r="A76" s="13" t="s">
        <v>140</v>
      </c>
      <c r="B76" s="10" t="s">
        <v>141</v>
      </c>
      <c r="C76" s="11">
        <v>50</v>
      </c>
      <c r="D76" s="14"/>
      <c r="E76" s="15"/>
      <c r="F76" s="11">
        <f>IF('2025'!$C76="","",'2025'!$C76*('2025'!$D76+'2025'!$E76))</f>
        <v>0</v>
      </c>
    </row>
    <row r="77" spans="1:6" x14ac:dyDescent="0.25">
      <c r="A77" s="13" t="s">
        <v>142</v>
      </c>
      <c r="B77" s="10" t="s">
        <v>143</v>
      </c>
      <c r="C77" s="11">
        <v>90</v>
      </c>
      <c r="D77" s="15"/>
      <c r="E77" s="14"/>
      <c r="F77" s="11">
        <f>IF('2025'!$C77="","",'2025'!$C77*('2025'!$D77+'2025'!$E77))</f>
        <v>0</v>
      </c>
    </row>
    <row r="78" spans="1:6" x14ac:dyDescent="0.25">
      <c r="A78" s="13" t="s">
        <v>144</v>
      </c>
      <c r="B78" s="10" t="s">
        <v>145</v>
      </c>
      <c r="C78" s="11">
        <v>70</v>
      </c>
      <c r="D78" s="14"/>
      <c r="E78" s="15"/>
      <c r="F78" s="11">
        <f>IF('2025'!$C78="","",'2025'!$C78*('2025'!$D78+'2025'!$E78))</f>
        <v>0</v>
      </c>
    </row>
    <row r="79" spans="1:6" x14ac:dyDescent="0.25">
      <c r="A79" s="13" t="s">
        <v>146</v>
      </c>
      <c r="B79" s="10" t="s">
        <v>147</v>
      </c>
      <c r="C79" s="11">
        <v>70</v>
      </c>
      <c r="D79" s="14"/>
      <c r="E79" s="15"/>
      <c r="F79" s="11">
        <f>IF('2025'!$C79="","",'2025'!$C79*('2025'!$D79+'2025'!$E79))</f>
        <v>0</v>
      </c>
    </row>
    <row r="80" spans="1:6" x14ac:dyDescent="0.25">
      <c r="A80" s="13" t="s">
        <v>148</v>
      </c>
      <c r="B80" s="10" t="s">
        <v>149</v>
      </c>
      <c r="C80" s="11">
        <v>80</v>
      </c>
      <c r="D80" s="14"/>
      <c r="E80" s="15"/>
      <c r="F80" s="11">
        <f>IF('2025'!$C80="","",'2025'!$C80*('2025'!$D80+'2025'!$E80))</f>
        <v>0</v>
      </c>
    </row>
    <row r="81" spans="1:6" x14ac:dyDescent="0.25">
      <c r="A81" s="13" t="s">
        <v>150</v>
      </c>
      <c r="B81" s="10" t="s">
        <v>151</v>
      </c>
      <c r="C81" s="11">
        <v>120</v>
      </c>
      <c r="D81" s="14"/>
      <c r="E81" s="15"/>
      <c r="F81" s="11">
        <f>IF('2025'!$C81="","",'2025'!$C81*('2025'!$D81+'2025'!$E81))</f>
        <v>0</v>
      </c>
    </row>
    <row r="82" spans="1:6" x14ac:dyDescent="0.25">
      <c r="A82" s="13" t="s">
        <v>152</v>
      </c>
      <c r="B82" s="10" t="s">
        <v>153</v>
      </c>
      <c r="C82" s="11">
        <v>80</v>
      </c>
      <c r="D82" s="14"/>
      <c r="E82" s="15"/>
      <c r="F82" s="11">
        <f>IF('2025'!$C82="","",'2025'!$C82*('2025'!$D82+'2025'!$E82))</f>
        <v>0</v>
      </c>
    </row>
    <row r="83" spans="1:6" x14ac:dyDescent="0.25">
      <c r="A83" s="13" t="s">
        <v>154</v>
      </c>
      <c r="B83" s="10" t="s">
        <v>155</v>
      </c>
      <c r="C83" s="11">
        <v>140</v>
      </c>
      <c r="D83" s="14"/>
      <c r="E83" s="15"/>
      <c r="F83" s="11">
        <f>IF('2025'!$C83="","",'2025'!$C83*('2025'!$D83+'2025'!$E83))</f>
        <v>0</v>
      </c>
    </row>
    <row r="84" spans="1:6" x14ac:dyDescent="0.25">
      <c r="A84" s="13" t="s">
        <v>156</v>
      </c>
      <c r="B84" s="10" t="s">
        <v>157</v>
      </c>
      <c r="C84" s="11">
        <v>140</v>
      </c>
      <c r="D84" s="14"/>
      <c r="E84" s="15"/>
      <c r="F84" s="11">
        <f>IF('2025'!$C84="","",'2025'!$C84*('2025'!$D84+'2025'!$E84))</f>
        <v>0</v>
      </c>
    </row>
    <row r="85" spans="1:6" x14ac:dyDescent="0.25">
      <c r="A85" s="13" t="s">
        <v>158</v>
      </c>
      <c r="B85" s="10" t="s">
        <v>159</v>
      </c>
      <c r="C85" s="11">
        <v>150</v>
      </c>
      <c r="D85" s="14"/>
      <c r="E85" s="15"/>
      <c r="F85" s="11">
        <f>IF('2025'!$C85="","",'2025'!$C85*('2025'!$D85+'2025'!$E85))</f>
        <v>0</v>
      </c>
    </row>
    <row r="86" spans="1:6" ht="15.75" x14ac:dyDescent="0.25">
      <c r="A86" s="9" t="s">
        <v>160</v>
      </c>
      <c r="B86" s="10"/>
      <c r="C86" s="11"/>
      <c r="D86" s="17"/>
      <c r="E86" s="17"/>
      <c r="F86" s="11" t="str">
        <f>IF('2025'!$C86="","",'2025'!$C86*('2025'!$D86+'2025'!$E86))</f>
        <v/>
      </c>
    </row>
    <row r="87" spans="1:6" x14ac:dyDescent="0.25">
      <c r="A87" s="13" t="s">
        <v>161</v>
      </c>
      <c r="B87" s="10" t="s">
        <v>162</v>
      </c>
      <c r="C87" s="11">
        <v>40</v>
      </c>
      <c r="D87" s="14"/>
      <c r="E87" s="14"/>
      <c r="F87" s="11">
        <f>IF('2025'!$C87="","",'2025'!$C87*('2025'!$D87+'2025'!$E87))</f>
        <v>0</v>
      </c>
    </row>
    <row r="88" spans="1:6" x14ac:dyDescent="0.25">
      <c r="A88" s="13" t="s">
        <v>163</v>
      </c>
      <c r="B88" s="10" t="s">
        <v>164</v>
      </c>
      <c r="C88" s="11">
        <v>60</v>
      </c>
      <c r="D88" s="14"/>
      <c r="E88" s="14"/>
      <c r="F88" s="11">
        <f>IF('2025'!$C88="","",'2025'!$C88*('2025'!$D88+'2025'!$E88))</f>
        <v>0</v>
      </c>
    </row>
    <row r="89" spans="1:6" x14ac:dyDescent="0.25">
      <c r="A89" s="13" t="s">
        <v>165</v>
      </c>
      <c r="B89" s="10" t="s">
        <v>166</v>
      </c>
      <c r="C89" s="11">
        <v>40</v>
      </c>
      <c r="D89" s="14"/>
      <c r="E89" s="14"/>
      <c r="F89" s="11">
        <f>IF('2025'!$C89="","",'2025'!$C89*('2025'!$D89+'2025'!$E89))</f>
        <v>0</v>
      </c>
    </row>
    <row r="90" spans="1:6" x14ac:dyDescent="0.25">
      <c r="A90" s="13" t="s">
        <v>167</v>
      </c>
      <c r="B90" s="10" t="s">
        <v>168</v>
      </c>
      <c r="C90" s="11">
        <v>40</v>
      </c>
      <c r="D90" s="14"/>
      <c r="E90" s="14"/>
      <c r="F90" s="11">
        <f>IF('2025'!$C90="","",'2025'!$C90*('2025'!$D90+'2025'!$E90))</f>
        <v>0</v>
      </c>
    </row>
    <row r="91" spans="1:6" x14ac:dyDescent="0.25">
      <c r="A91" s="13" t="s">
        <v>169</v>
      </c>
      <c r="B91" s="10" t="s">
        <v>170</v>
      </c>
      <c r="C91" s="11">
        <v>40</v>
      </c>
      <c r="D91" s="14"/>
      <c r="E91" s="14"/>
      <c r="F91" s="11">
        <f>IF('2025'!$C91="","",'2025'!$C91*('2025'!$D91+'2025'!$E91))</f>
        <v>0</v>
      </c>
    </row>
    <row r="92" spans="1:6" x14ac:dyDescent="0.25">
      <c r="A92" s="13" t="s">
        <v>171</v>
      </c>
      <c r="B92" s="10" t="s">
        <v>172</v>
      </c>
      <c r="C92" s="11">
        <v>60</v>
      </c>
      <c r="D92" s="14"/>
      <c r="E92" s="14"/>
      <c r="F92" s="11">
        <f>IF('2025'!$C92="","",'2025'!$C92*('2025'!$D92+'2025'!$E92))</f>
        <v>0</v>
      </c>
    </row>
    <row r="93" spans="1:6" x14ac:dyDescent="0.25">
      <c r="A93" s="13" t="s">
        <v>173</v>
      </c>
      <c r="B93" s="10" t="s">
        <v>174</v>
      </c>
      <c r="C93" s="11">
        <v>50</v>
      </c>
      <c r="D93" s="14"/>
      <c r="E93" s="14"/>
      <c r="F93" s="11">
        <f>IF('2025'!$C93="","",'2025'!$C93*('2025'!$D93+'2025'!$E93))</f>
        <v>0</v>
      </c>
    </row>
    <row r="94" spans="1:6" x14ac:dyDescent="0.25">
      <c r="A94" s="13" t="s">
        <v>175</v>
      </c>
      <c r="B94" s="10" t="s">
        <v>176</v>
      </c>
      <c r="C94" s="11">
        <v>50</v>
      </c>
      <c r="D94" s="14"/>
      <c r="E94" s="14"/>
      <c r="F94" s="11">
        <f>IF('2025'!$C94="","",'2025'!$C94*('2025'!$D94+'2025'!$E94))</f>
        <v>0</v>
      </c>
    </row>
    <row r="95" spans="1:6" x14ac:dyDescent="0.25">
      <c r="A95" s="13" t="s">
        <v>177</v>
      </c>
      <c r="B95" s="10" t="s">
        <v>178</v>
      </c>
      <c r="C95" s="11">
        <v>40</v>
      </c>
      <c r="D95" s="14"/>
      <c r="E95" s="14"/>
      <c r="F95" s="11">
        <f>IF('2025'!$C95="","",'2025'!$C95*('2025'!$D95+'2025'!$E95))</f>
        <v>0</v>
      </c>
    </row>
    <row r="96" spans="1:6" x14ac:dyDescent="0.25">
      <c r="A96" s="13" t="s">
        <v>179</v>
      </c>
      <c r="B96" s="10" t="s">
        <v>180</v>
      </c>
      <c r="C96" s="11">
        <v>50</v>
      </c>
      <c r="D96" s="14"/>
      <c r="E96" s="14"/>
      <c r="F96" s="11">
        <f>IF('2025'!$C96="","",'2025'!$C96*('2025'!$D96+'2025'!$E96))</f>
        <v>0</v>
      </c>
    </row>
    <row r="97" spans="1:6" x14ac:dyDescent="0.25">
      <c r="A97" s="13" t="s">
        <v>181</v>
      </c>
      <c r="B97" s="10" t="s">
        <v>182</v>
      </c>
      <c r="C97" s="11">
        <v>40</v>
      </c>
      <c r="D97" s="14"/>
      <c r="E97" s="14"/>
      <c r="F97" s="11">
        <f>IF('2025'!$C97="","",'2025'!$C97*('2025'!$D97+'2025'!$E97))</f>
        <v>0</v>
      </c>
    </row>
    <row r="98" spans="1:6" x14ac:dyDescent="0.25">
      <c r="A98" s="13" t="s">
        <v>183</v>
      </c>
      <c r="B98" s="10" t="s">
        <v>184</v>
      </c>
      <c r="C98" s="11">
        <v>60</v>
      </c>
      <c r="D98" s="14"/>
      <c r="E98" s="14"/>
      <c r="F98" s="11">
        <f>IF('2025'!$C98="","",'2025'!$C98*('2025'!$D98+'2025'!$E98))</f>
        <v>0</v>
      </c>
    </row>
    <row r="99" spans="1:6" x14ac:dyDescent="0.25">
      <c r="A99" s="13" t="s">
        <v>185</v>
      </c>
      <c r="B99" s="10" t="s">
        <v>186</v>
      </c>
      <c r="C99" s="11">
        <v>50</v>
      </c>
      <c r="D99" s="14"/>
      <c r="E99" s="14"/>
      <c r="F99" s="11">
        <f>IF('2025'!$C99="","",'2025'!$C99*('2025'!$D99+'2025'!$E99))</f>
        <v>0</v>
      </c>
    </row>
    <row r="100" spans="1:6" x14ac:dyDescent="0.25">
      <c r="A100" s="13" t="s">
        <v>187</v>
      </c>
      <c r="B100" s="10" t="s">
        <v>188</v>
      </c>
      <c r="C100" s="11">
        <v>50</v>
      </c>
      <c r="D100" s="14"/>
      <c r="E100" s="14"/>
      <c r="F100" s="11">
        <f>IF('2025'!$C100="","",'2025'!$C100*('2025'!$D100+'2025'!$E100))</f>
        <v>0</v>
      </c>
    </row>
    <row r="101" spans="1:6" x14ac:dyDescent="0.25">
      <c r="A101" s="13" t="s">
        <v>189</v>
      </c>
      <c r="B101" s="10" t="s">
        <v>190</v>
      </c>
      <c r="C101" s="11">
        <v>50</v>
      </c>
      <c r="D101" s="14"/>
      <c r="E101" s="14"/>
      <c r="F101" s="11">
        <f>IF('2025'!$C101="","",'2025'!$C101*('2025'!$D101+'2025'!$E101))</f>
        <v>0</v>
      </c>
    </row>
    <row r="102" spans="1:6" x14ac:dyDescent="0.25">
      <c r="A102" s="13" t="s">
        <v>191</v>
      </c>
      <c r="B102" s="10" t="s">
        <v>192</v>
      </c>
      <c r="C102" s="11">
        <v>60</v>
      </c>
      <c r="D102" s="14"/>
      <c r="E102" s="14"/>
      <c r="F102" s="11">
        <f>IF('2025'!$C102="","",'2025'!$C102*('2025'!$D102+'2025'!$E102))</f>
        <v>0</v>
      </c>
    </row>
    <row r="103" spans="1:6" x14ac:dyDescent="0.25">
      <c r="A103" s="13" t="s">
        <v>193</v>
      </c>
      <c r="B103" s="10" t="s">
        <v>194</v>
      </c>
      <c r="C103" s="11">
        <v>100</v>
      </c>
      <c r="D103" s="14"/>
      <c r="E103" s="14"/>
      <c r="F103" s="11">
        <f>IF('2025'!$C103="","",'2025'!$C103*('2025'!$D103+'2025'!$E103))</f>
        <v>0</v>
      </c>
    </row>
    <row r="104" spans="1:6" x14ac:dyDescent="0.25">
      <c r="A104" s="13" t="s">
        <v>195</v>
      </c>
      <c r="B104" s="10" t="s">
        <v>196</v>
      </c>
      <c r="C104" s="11">
        <v>50</v>
      </c>
      <c r="D104" s="14"/>
      <c r="E104" s="14"/>
      <c r="F104" s="11">
        <f>IF('2025'!$C104="","",'2025'!$C104*('2025'!$D104+'2025'!$E104))</f>
        <v>0</v>
      </c>
    </row>
    <row r="105" spans="1:6" x14ac:dyDescent="0.25">
      <c r="A105" s="13" t="s">
        <v>197</v>
      </c>
      <c r="B105" s="10" t="s">
        <v>198</v>
      </c>
      <c r="C105" s="11">
        <v>50</v>
      </c>
      <c r="D105" s="14"/>
      <c r="E105" s="14"/>
      <c r="F105" s="11">
        <f>IF('2025'!$C105="","",'2025'!$C105*('2025'!$D105+'2025'!$E105))</f>
        <v>0</v>
      </c>
    </row>
    <row r="106" spans="1:6" x14ac:dyDescent="0.25">
      <c r="A106" s="13" t="s">
        <v>199</v>
      </c>
      <c r="B106" s="10" t="s">
        <v>200</v>
      </c>
      <c r="C106" s="11">
        <v>50</v>
      </c>
      <c r="D106" s="14"/>
      <c r="E106" s="14"/>
      <c r="F106" s="11">
        <f>IF('2025'!$C106="","",'2025'!$C106*('2025'!$D106+'2025'!$E106))</f>
        <v>0</v>
      </c>
    </row>
    <row r="107" spans="1:6" x14ac:dyDescent="0.25">
      <c r="A107" s="13" t="s">
        <v>201</v>
      </c>
      <c r="B107" s="10" t="s">
        <v>202</v>
      </c>
      <c r="C107" s="11">
        <v>60</v>
      </c>
      <c r="D107" s="14"/>
      <c r="E107" s="14"/>
      <c r="F107" s="11">
        <f>IF('2025'!$C107="","",'2025'!$C107*('2025'!$D107+'2025'!$E107))</f>
        <v>0</v>
      </c>
    </row>
    <row r="108" spans="1:6" ht="15.75" x14ac:dyDescent="0.25">
      <c r="A108" s="9" t="s">
        <v>203</v>
      </c>
      <c r="B108" s="10"/>
      <c r="C108" s="11"/>
      <c r="D108" s="12"/>
      <c r="E108" s="12"/>
      <c r="F108" s="11" t="str">
        <f>IF('2025'!$C108="","",'2025'!$C108*('2025'!$D108+'2025'!$E108))</f>
        <v/>
      </c>
    </row>
    <row r="109" spans="1:6" x14ac:dyDescent="0.25">
      <c r="A109" s="13" t="s">
        <v>204</v>
      </c>
      <c r="B109" s="10" t="s">
        <v>205</v>
      </c>
      <c r="C109" s="11">
        <v>50</v>
      </c>
      <c r="D109" s="14"/>
      <c r="E109" s="14"/>
      <c r="F109" s="11">
        <f>IF('2025'!$C109="","",'2025'!$C109*('2025'!$D109+'2025'!$E109))</f>
        <v>0</v>
      </c>
    </row>
    <row r="110" spans="1:6" x14ac:dyDescent="0.25">
      <c r="A110" s="13" t="s">
        <v>206</v>
      </c>
      <c r="B110" s="10" t="s">
        <v>207</v>
      </c>
      <c r="C110" s="11">
        <v>50</v>
      </c>
      <c r="D110" s="14"/>
      <c r="E110" s="14"/>
      <c r="F110" s="11">
        <f>IF('2025'!$C110="","",'2025'!$C110*('2025'!$D110+'2025'!$E110))</f>
        <v>0</v>
      </c>
    </row>
    <row r="111" spans="1:6" x14ac:dyDescent="0.25">
      <c r="A111" s="13" t="s">
        <v>208</v>
      </c>
      <c r="B111" s="10" t="s">
        <v>209</v>
      </c>
      <c r="C111" s="11">
        <v>50</v>
      </c>
      <c r="D111" s="14"/>
      <c r="E111" s="14"/>
      <c r="F111" s="11">
        <f>IF('2025'!$C111="","",'2025'!$C111*('2025'!$D111+'2025'!$E111))</f>
        <v>0</v>
      </c>
    </row>
    <row r="112" spans="1:6" x14ac:dyDescent="0.25">
      <c r="A112" s="13" t="s">
        <v>210</v>
      </c>
      <c r="B112" s="10" t="s">
        <v>211</v>
      </c>
      <c r="C112" s="11">
        <v>50</v>
      </c>
      <c r="D112" s="14"/>
      <c r="E112" s="14"/>
      <c r="F112" s="11">
        <f>IF('2025'!$C112="","",'2025'!$C112*('2025'!$D112+'2025'!$E112))</f>
        <v>0</v>
      </c>
    </row>
    <row r="113" spans="1:6" x14ac:dyDescent="0.25">
      <c r="A113" s="13" t="s">
        <v>212</v>
      </c>
      <c r="B113" s="10" t="s">
        <v>213</v>
      </c>
      <c r="C113" s="11">
        <v>80</v>
      </c>
      <c r="D113" s="14"/>
      <c r="E113" s="14"/>
      <c r="F113" s="11">
        <f>IF('2025'!$C113="","",'2025'!$C113*('2025'!$D113+'2025'!$E113))</f>
        <v>0</v>
      </c>
    </row>
    <row r="114" spans="1:6" x14ac:dyDescent="0.25">
      <c r="A114" s="13" t="s">
        <v>214</v>
      </c>
      <c r="B114" s="10" t="s">
        <v>215</v>
      </c>
      <c r="C114" s="11">
        <v>70</v>
      </c>
      <c r="D114" s="14"/>
      <c r="E114" s="14"/>
      <c r="F114" s="11">
        <f>IF('2025'!$C114="","",'2025'!$C114*('2025'!$D114+'2025'!$E114))</f>
        <v>0</v>
      </c>
    </row>
    <row r="115" spans="1:6" x14ac:dyDescent="0.25">
      <c r="A115" s="13" t="s">
        <v>216</v>
      </c>
      <c r="B115" s="10" t="s">
        <v>217</v>
      </c>
      <c r="C115" s="11">
        <v>70</v>
      </c>
      <c r="D115" s="14"/>
      <c r="E115" s="14"/>
      <c r="F115" s="11">
        <f>IF('2025'!$C115="","",'2025'!$C115*('2025'!$D115+'2025'!$E115))</f>
        <v>0</v>
      </c>
    </row>
    <row r="116" spans="1:6" x14ac:dyDescent="0.25">
      <c r="A116" s="13" t="s">
        <v>218</v>
      </c>
      <c r="B116" s="10" t="s">
        <v>219</v>
      </c>
      <c r="C116" s="11">
        <v>50</v>
      </c>
      <c r="D116" s="14"/>
      <c r="E116" s="14"/>
      <c r="F116" s="11">
        <f>IF('2025'!$C116="","",'2025'!$C116*('2025'!$D116+'2025'!$E116))</f>
        <v>0</v>
      </c>
    </row>
    <row r="117" spans="1:6" x14ac:dyDescent="0.25">
      <c r="A117" s="13" t="s">
        <v>220</v>
      </c>
      <c r="B117" s="10" t="s">
        <v>221</v>
      </c>
      <c r="C117" s="11">
        <v>60</v>
      </c>
      <c r="D117" s="14"/>
      <c r="E117" s="14"/>
      <c r="F117" s="11">
        <f>IF('2025'!$C117="","",'2025'!$C117*('2025'!$D117+'2025'!$E117))</f>
        <v>0</v>
      </c>
    </row>
    <row r="118" spans="1:6" x14ac:dyDescent="0.25">
      <c r="A118" s="13" t="s">
        <v>222</v>
      </c>
      <c r="B118" s="10" t="s">
        <v>223</v>
      </c>
      <c r="C118" s="11">
        <v>70</v>
      </c>
      <c r="D118" s="14"/>
      <c r="E118" s="14"/>
      <c r="F118" s="11">
        <f>IF('2025'!$C118="","",'2025'!$C118*('2025'!$D118+'2025'!$E118))</f>
        <v>0</v>
      </c>
    </row>
    <row r="119" spans="1:6" x14ac:dyDescent="0.25">
      <c r="A119" s="13" t="s">
        <v>224</v>
      </c>
      <c r="B119" s="10" t="s">
        <v>225</v>
      </c>
      <c r="C119" s="11">
        <v>70</v>
      </c>
      <c r="D119" s="14"/>
      <c r="E119" s="14"/>
      <c r="F119" s="11">
        <f>IF('2025'!$C119="","",'2025'!$C119*('2025'!$D119+'2025'!$E119))</f>
        <v>0</v>
      </c>
    </row>
    <row r="120" spans="1:6" x14ac:dyDescent="0.25">
      <c r="A120" s="13" t="s">
        <v>226</v>
      </c>
      <c r="B120" s="10" t="s">
        <v>227</v>
      </c>
      <c r="C120" s="11">
        <v>70</v>
      </c>
      <c r="D120" s="14"/>
      <c r="E120" s="14"/>
      <c r="F120" s="11">
        <f>IF('2025'!$C120="","",'2025'!$C120*('2025'!$D120+'2025'!$E120))</f>
        <v>0</v>
      </c>
    </row>
    <row r="121" spans="1:6" x14ac:dyDescent="0.25">
      <c r="A121" s="13" t="s">
        <v>228</v>
      </c>
      <c r="B121" s="10" t="s">
        <v>229</v>
      </c>
      <c r="C121" s="11">
        <v>80</v>
      </c>
      <c r="D121" s="14"/>
      <c r="E121" s="14"/>
      <c r="F121" s="11">
        <f>IF('2025'!$C121="","",'2025'!$C121*('2025'!$D121+'2025'!$E121))</f>
        <v>0</v>
      </c>
    </row>
    <row r="122" spans="1:6" x14ac:dyDescent="0.25">
      <c r="A122" s="13" t="s">
        <v>230</v>
      </c>
      <c r="B122" s="10" t="s">
        <v>363</v>
      </c>
      <c r="C122" s="11">
        <v>50</v>
      </c>
      <c r="D122" s="14"/>
      <c r="E122" s="14"/>
      <c r="F122" s="11">
        <f>IF('2025'!$C122="","",'2025'!$C122*('2025'!$D122+'2025'!$E122))</f>
        <v>0</v>
      </c>
    </row>
    <row r="123" spans="1:6" x14ac:dyDescent="0.25">
      <c r="A123" s="13" t="s">
        <v>231</v>
      </c>
      <c r="B123" s="10" t="s">
        <v>232</v>
      </c>
      <c r="C123" s="11">
        <v>80</v>
      </c>
      <c r="D123" s="14"/>
      <c r="E123" s="14"/>
      <c r="F123" s="11">
        <f>IF('2025'!$C123="","",'2025'!$C123*('2025'!$D123+'2025'!$E123))</f>
        <v>0</v>
      </c>
    </row>
    <row r="124" spans="1:6" x14ac:dyDescent="0.25">
      <c r="A124" s="13" t="s">
        <v>233</v>
      </c>
      <c r="B124" s="10" t="s">
        <v>234</v>
      </c>
      <c r="C124" s="11">
        <v>70</v>
      </c>
      <c r="D124" s="14"/>
      <c r="E124" s="14"/>
      <c r="F124" s="11">
        <f>IF('2025'!$C124="","",'2025'!$C124*('2025'!$D124+'2025'!$E124))</f>
        <v>0</v>
      </c>
    </row>
    <row r="125" spans="1:6" x14ac:dyDescent="0.25">
      <c r="A125" s="13" t="s">
        <v>235</v>
      </c>
      <c r="B125" s="10" t="s">
        <v>236</v>
      </c>
      <c r="C125" s="11">
        <v>50</v>
      </c>
      <c r="D125" s="14"/>
      <c r="E125" s="14"/>
      <c r="F125" s="11">
        <f>IF('2025'!$C125="","",'2025'!$C125*('2025'!$D125+'2025'!$E125))</f>
        <v>0</v>
      </c>
    </row>
    <row r="126" spans="1:6" x14ac:dyDescent="0.25">
      <c r="A126" s="13" t="s">
        <v>237</v>
      </c>
      <c r="B126" s="10" t="s">
        <v>238</v>
      </c>
      <c r="C126" s="11">
        <v>50</v>
      </c>
      <c r="D126" s="14"/>
      <c r="E126" s="14"/>
      <c r="F126" s="11">
        <f>IF('2025'!$C126="","",'2025'!$C126*('2025'!$D126+'2025'!$E126))</f>
        <v>0</v>
      </c>
    </row>
    <row r="127" spans="1:6" ht="15.75" x14ac:dyDescent="0.25">
      <c r="A127" s="9" t="s">
        <v>239</v>
      </c>
      <c r="B127" s="10"/>
      <c r="C127" s="11"/>
      <c r="D127" s="12"/>
      <c r="E127" s="12"/>
      <c r="F127" s="11" t="str">
        <f>IF('2025'!$C127="","",'2025'!$C127*('2025'!$D127+'2025'!$E127))</f>
        <v/>
      </c>
    </row>
    <row r="128" spans="1:6" x14ac:dyDescent="0.25">
      <c r="A128" s="13" t="s">
        <v>240</v>
      </c>
      <c r="B128" s="10" t="s">
        <v>241</v>
      </c>
      <c r="C128" s="11">
        <v>75</v>
      </c>
      <c r="D128" s="14"/>
      <c r="E128" s="14"/>
      <c r="F128" s="11">
        <f>IF('2025'!$C128="","",'2025'!$C128*('2025'!$D128+'2025'!$E128))</f>
        <v>0</v>
      </c>
    </row>
    <row r="129" spans="1:6" x14ac:dyDescent="0.25">
      <c r="A129" s="13" t="s">
        <v>242</v>
      </c>
      <c r="B129" s="10" t="s">
        <v>243</v>
      </c>
      <c r="C129" s="11">
        <v>60</v>
      </c>
      <c r="D129" s="14"/>
      <c r="E129" s="14"/>
      <c r="F129" s="11">
        <f>IF('2025'!$C129="","",'2025'!$C129*('2025'!$D129+'2025'!$E129))</f>
        <v>0</v>
      </c>
    </row>
    <row r="130" spans="1:6" x14ac:dyDescent="0.25">
      <c r="A130" s="13" t="s">
        <v>244</v>
      </c>
      <c r="B130" s="10" t="s">
        <v>245</v>
      </c>
      <c r="C130" s="11">
        <v>60</v>
      </c>
      <c r="D130" s="14"/>
      <c r="E130" s="14"/>
      <c r="F130" s="11">
        <f>IF('2025'!$C130="","",'2025'!$C130*('2025'!$D130+'2025'!$E130))</f>
        <v>0</v>
      </c>
    </row>
    <row r="131" spans="1:6" x14ac:dyDescent="0.25">
      <c r="A131" s="13" t="s">
        <v>246</v>
      </c>
      <c r="B131" s="10" t="s">
        <v>247</v>
      </c>
      <c r="C131" s="11">
        <v>70</v>
      </c>
      <c r="D131" s="14"/>
      <c r="E131" s="14"/>
      <c r="F131" s="11">
        <f>IF('2025'!$C131="","",'2025'!$C131*('2025'!$D131+'2025'!$E131))</f>
        <v>0</v>
      </c>
    </row>
    <row r="132" spans="1:6" x14ac:dyDescent="0.25">
      <c r="A132" s="13" t="s">
        <v>248</v>
      </c>
      <c r="B132" s="10" t="s">
        <v>249</v>
      </c>
      <c r="C132" s="11">
        <v>60</v>
      </c>
      <c r="D132" s="14"/>
      <c r="E132" s="14"/>
      <c r="F132" s="11">
        <f>IF('2025'!$C132="","",'2025'!$C132*('2025'!$D132+'2025'!$E132))</f>
        <v>0</v>
      </c>
    </row>
    <row r="133" spans="1:6" x14ac:dyDescent="0.25">
      <c r="A133" s="13" t="s">
        <v>250</v>
      </c>
      <c r="B133" s="10" t="s">
        <v>251</v>
      </c>
      <c r="C133" s="11">
        <v>70</v>
      </c>
      <c r="D133" s="14"/>
      <c r="E133" s="14"/>
      <c r="F133" s="11">
        <f>IF('2025'!$C133="","",'2025'!$C133*('2025'!$D133+'2025'!$E133))</f>
        <v>0</v>
      </c>
    </row>
    <row r="134" spans="1:6" x14ac:dyDescent="0.25">
      <c r="A134" s="13" t="s">
        <v>252</v>
      </c>
      <c r="B134" s="10" t="s">
        <v>253</v>
      </c>
      <c r="C134" s="11">
        <v>70</v>
      </c>
      <c r="D134" s="14"/>
      <c r="E134" s="14"/>
      <c r="F134" s="11">
        <f>IF('2025'!$C134="","",'2025'!$C134*('2025'!$D134+'2025'!$E134))</f>
        <v>0</v>
      </c>
    </row>
    <row r="135" spans="1:6" x14ac:dyDescent="0.25">
      <c r="A135" s="13" t="s">
        <v>254</v>
      </c>
      <c r="B135" s="10" t="s">
        <v>255</v>
      </c>
      <c r="C135" s="11">
        <v>80</v>
      </c>
      <c r="D135" s="14"/>
      <c r="E135" s="14"/>
      <c r="F135" s="11">
        <f>IF('2025'!$C135="","",'2025'!$C135*('2025'!$D135+'2025'!$E135))</f>
        <v>0</v>
      </c>
    </row>
    <row r="136" spans="1:6" x14ac:dyDescent="0.25">
      <c r="A136" s="13" t="s">
        <v>256</v>
      </c>
      <c r="B136" s="10" t="s">
        <v>257</v>
      </c>
      <c r="C136" s="11">
        <v>100</v>
      </c>
      <c r="D136" s="14"/>
      <c r="E136" s="14"/>
      <c r="F136" s="11">
        <f>IF('2025'!$C136="","",'2025'!$C136*('2025'!$D136+'2025'!$E136))</f>
        <v>0</v>
      </c>
    </row>
    <row r="137" spans="1:6" x14ac:dyDescent="0.25">
      <c r="A137" s="13" t="s">
        <v>258</v>
      </c>
      <c r="B137" s="10" t="s">
        <v>259</v>
      </c>
      <c r="C137" s="11">
        <v>100</v>
      </c>
      <c r="D137" s="14"/>
      <c r="E137" s="14"/>
      <c r="F137" s="11">
        <f>IF('2025'!$C137="","",'2025'!$C137*('2025'!$D137+'2025'!$E137))</f>
        <v>0</v>
      </c>
    </row>
    <row r="138" spans="1:6" x14ac:dyDescent="0.25">
      <c r="A138" s="13" t="s">
        <v>260</v>
      </c>
      <c r="B138" s="10" t="s">
        <v>261</v>
      </c>
      <c r="C138" s="11">
        <v>100</v>
      </c>
      <c r="D138" s="14"/>
      <c r="E138" s="15"/>
      <c r="F138" s="11">
        <f>IF('2025'!$C138="","",'2025'!$C138*('2025'!$D138+'2025'!$E138))</f>
        <v>0</v>
      </c>
    </row>
    <row r="139" spans="1:6" x14ac:dyDescent="0.25">
      <c r="A139" s="13" t="s">
        <v>262</v>
      </c>
      <c r="B139" s="10" t="s">
        <v>263</v>
      </c>
      <c r="C139" s="11">
        <v>100</v>
      </c>
      <c r="D139" s="14"/>
      <c r="E139" s="15"/>
      <c r="F139" s="11">
        <f>IF('2025'!$C139="","",'2025'!$C139*('2025'!$D139+'2025'!$E139))</f>
        <v>0</v>
      </c>
    </row>
    <row r="140" spans="1:6" x14ac:dyDescent="0.25">
      <c r="A140" s="13" t="s">
        <v>264</v>
      </c>
      <c r="B140" s="10" t="s">
        <v>265</v>
      </c>
      <c r="C140" s="11">
        <v>70</v>
      </c>
      <c r="D140" s="14"/>
      <c r="E140" s="15"/>
      <c r="F140" s="11">
        <f>IF('2025'!$C140="","",'2025'!$C140*('2025'!$D140+'2025'!$E140))</f>
        <v>0</v>
      </c>
    </row>
    <row r="141" spans="1:6" x14ac:dyDescent="0.25">
      <c r="A141" s="13" t="s">
        <v>266</v>
      </c>
      <c r="B141" s="10" t="s">
        <v>267</v>
      </c>
      <c r="C141" s="11">
        <v>100</v>
      </c>
      <c r="D141" s="14"/>
      <c r="E141" s="15"/>
      <c r="F141" s="11">
        <f>IF('2025'!$C141="","",'2025'!$C141*('2025'!$D141+'2025'!$E141))</f>
        <v>0</v>
      </c>
    </row>
    <row r="142" spans="1:6" ht="15.75" x14ac:dyDescent="0.25">
      <c r="A142" s="9" t="s">
        <v>268</v>
      </c>
      <c r="B142" s="10"/>
      <c r="C142" s="11"/>
      <c r="D142" s="12"/>
      <c r="E142" s="12"/>
      <c r="F142" s="11" t="str">
        <f>IF('2025'!$C142="","",'2025'!$C142*('2025'!$D142+'2025'!$E142))</f>
        <v/>
      </c>
    </row>
    <row r="143" spans="1:6" x14ac:dyDescent="0.25">
      <c r="A143" s="13" t="s">
        <v>269</v>
      </c>
      <c r="B143" s="10" t="s">
        <v>270</v>
      </c>
      <c r="C143" s="11">
        <v>40</v>
      </c>
      <c r="D143" s="14"/>
      <c r="E143" s="14"/>
      <c r="F143" s="11">
        <f>IF('2025'!$C143="","",'2025'!$C143*('2025'!$D143+'2025'!$E143))</f>
        <v>0</v>
      </c>
    </row>
    <row r="144" spans="1:6" x14ac:dyDescent="0.25">
      <c r="A144" s="13" t="s">
        <v>271</v>
      </c>
      <c r="B144" s="10" t="s">
        <v>272</v>
      </c>
      <c r="C144" s="11">
        <v>50</v>
      </c>
      <c r="D144" s="14"/>
      <c r="E144" s="15"/>
      <c r="F144" s="11">
        <f>IF('2025'!$C144="","",'2025'!$C144*('2025'!$D144+'2025'!$E144))</f>
        <v>0</v>
      </c>
    </row>
    <row r="145" spans="1:6" x14ac:dyDescent="0.25">
      <c r="A145" s="13" t="s">
        <v>273</v>
      </c>
      <c r="B145" s="10" t="s">
        <v>274</v>
      </c>
      <c r="C145" s="11">
        <v>60</v>
      </c>
      <c r="D145" s="14"/>
      <c r="E145" s="14"/>
      <c r="F145" s="11">
        <f>IF('2025'!$C145="","",'2025'!$C145*('2025'!$D145+'2025'!$E145))</f>
        <v>0</v>
      </c>
    </row>
    <row r="146" spans="1:6" x14ac:dyDescent="0.25">
      <c r="A146" s="13" t="s">
        <v>275</v>
      </c>
      <c r="B146" s="10" t="s">
        <v>276</v>
      </c>
      <c r="C146" s="11">
        <v>40</v>
      </c>
      <c r="D146" s="14"/>
      <c r="E146" s="15"/>
      <c r="F146" s="11">
        <f>IF('2025'!$C146="","",'2025'!$C146*('2025'!$D146+'2025'!$E146))</f>
        <v>0</v>
      </c>
    </row>
    <row r="147" spans="1:6" x14ac:dyDescent="0.25">
      <c r="A147" s="13" t="s">
        <v>277</v>
      </c>
      <c r="B147" s="10" t="s">
        <v>278</v>
      </c>
      <c r="C147" s="11">
        <v>60</v>
      </c>
      <c r="D147" s="14"/>
      <c r="E147" s="16"/>
      <c r="F147" s="11">
        <f>IF('2025'!$C147="","",'2025'!$C147*('2025'!$D147+'2025'!$E147))</f>
        <v>0</v>
      </c>
    </row>
    <row r="148" spans="1:6" x14ac:dyDescent="0.25">
      <c r="A148" s="13" t="s">
        <v>279</v>
      </c>
      <c r="B148" s="10" t="s">
        <v>280</v>
      </c>
      <c r="C148" s="11">
        <v>40</v>
      </c>
      <c r="D148" s="14"/>
      <c r="E148" s="14"/>
      <c r="F148" s="11">
        <f>IF('2025'!$C148="","",'2025'!$C148*('2025'!$D148+'2025'!$E148))</f>
        <v>0</v>
      </c>
    </row>
    <row r="149" spans="1:6" x14ac:dyDescent="0.25">
      <c r="A149" s="13" t="s">
        <v>281</v>
      </c>
      <c r="B149" s="10" t="s">
        <v>282</v>
      </c>
      <c r="C149" s="11">
        <v>40</v>
      </c>
      <c r="D149" s="14"/>
      <c r="E149" s="14"/>
      <c r="F149" s="11">
        <f>IF('2025'!$C149="","",'2025'!$C149*('2025'!$D149+'2025'!$E149))</f>
        <v>0</v>
      </c>
    </row>
    <row r="150" spans="1:6" x14ac:dyDescent="0.25">
      <c r="A150" s="13" t="s">
        <v>283</v>
      </c>
      <c r="B150" s="10" t="s">
        <v>284</v>
      </c>
      <c r="C150" s="11">
        <v>40</v>
      </c>
      <c r="D150" s="14"/>
      <c r="E150" s="14"/>
      <c r="F150" s="11">
        <f>IF('2025'!$C150="","",'2025'!$C150*('2025'!$D150+'2025'!$E150))</f>
        <v>0</v>
      </c>
    </row>
    <row r="151" spans="1:6" x14ac:dyDescent="0.25">
      <c r="A151" s="13" t="s">
        <v>285</v>
      </c>
      <c r="B151" s="10" t="s">
        <v>364</v>
      </c>
      <c r="C151" s="11">
        <v>40</v>
      </c>
      <c r="D151" s="14"/>
      <c r="E151" s="15"/>
      <c r="F151" s="11">
        <f>IF('2025'!$C151="","",'2025'!$C151*('2025'!$D151+'2025'!$E151))</f>
        <v>0</v>
      </c>
    </row>
    <row r="152" spans="1:6" x14ac:dyDescent="0.25">
      <c r="A152" s="13" t="s">
        <v>286</v>
      </c>
      <c r="B152" s="10" t="s">
        <v>287</v>
      </c>
      <c r="C152" s="11">
        <v>70</v>
      </c>
      <c r="D152" s="14"/>
      <c r="E152" s="14"/>
      <c r="F152" s="11">
        <f>IF('2025'!$C152="","",'2025'!$C152*('2025'!$D152+'2025'!$E152))</f>
        <v>0</v>
      </c>
    </row>
    <row r="153" spans="1:6" x14ac:dyDescent="0.25">
      <c r="A153" s="13" t="s">
        <v>288</v>
      </c>
      <c r="B153" s="10" t="s">
        <v>289</v>
      </c>
      <c r="C153" s="11">
        <v>70</v>
      </c>
      <c r="D153" s="14"/>
      <c r="E153" s="15"/>
      <c r="F153" s="11">
        <f>IF('2025'!$C153="","",'2025'!$C153*('2025'!$D153+'2025'!$E153))</f>
        <v>0</v>
      </c>
    </row>
    <row r="154" spans="1:6" x14ac:dyDescent="0.25">
      <c r="A154" s="13" t="s">
        <v>290</v>
      </c>
      <c r="B154" s="10" t="s">
        <v>291</v>
      </c>
      <c r="C154" s="11">
        <v>40</v>
      </c>
      <c r="D154" s="14"/>
      <c r="E154" s="14"/>
      <c r="F154" s="11">
        <f>IF('2025'!$C154="","",'2025'!$C154*('2025'!$D154+'2025'!$E154))</f>
        <v>0</v>
      </c>
    </row>
    <row r="155" spans="1:6" x14ac:dyDescent="0.25">
      <c r="A155" s="13" t="s">
        <v>292</v>
      </c>
      <c r="B155" s="10" t="s">
        <v>293</v>
      </c>
      <c r="C155" s="11">
        <v>60</v>
      </c>
      <c r="D155" s="14"/>
      <c r="E155" s="15"/>
      <c r="F155" s="11">
        <f>IF('2025'!$C155="","",'2025'!$C155*('2025'!$D155+'2025'!$E155))</f>
        <v>0</v>
      </c>
    </row>
    <row r="156" spans="1:6" x14ac:dyDescent="0.25">
      <c r="A156" s="13" t="s">
        <v>294</v>
      </c>
      <c r="B156" s="10" t="s">
        <v>365</v>
      </c>
      <c r="C156" s="11">
        <v>60</v>
      </c>
      <c r="D156" s="14"/>
      <c r="E156" s="15"/>
      <c r="F156" s="11">
        <f>IF('2025'!$C156="","",'2025'!$C156*('2025'!$D156+'2025'!$E156))</f>
        <v>0</v>
      </c>
    </row>
    <row r="157" spans="1:6" x14ac:dyDescent="0.25">
      <c r="A157" s="13" t="s">
        <v>295</v>
      </c>
      <c r="B157" s="10" t="s">
        <v>296</v>
      </c>
      <c r="C157" s="11">
        <v>40</v>
      </c>
      <c r="D157" s="14"/>
      <c r="E157" s="16"/>
      <c r="F157" s="11">
        <f>IF('2025'!$C157="","",'2025'!$C157*('2025'!$D157+'2025'!$E157))</f>
        <v>0</v>
      </c>
    </row>
    <row r="158" spans="1:6" ht="15.75" x14ac:dyDescent="0.25">
      <c r="A158" s="9" t="s">
        <v>297</v>
      </c>
      <c r="B158" s="10"/>
      <c r="C158" s="11"/>
      <c r="D158" s="12"/>
      <c r="E158" s="12"/>
      <c r="F158" s="11" t="str">
        <f>IF('2025'!$C158="","",'2025'!$C158*('2025'!$D158+'2025'!$E158))</f>
        <v/>
      </c>
    </row>
    <row r="159" spans="1:6" x14ac:dyDescent="0.25">
      <c r="A159" s="13" t="s">
        <v>298</v>
      </c>
      <c r="B159" s="10" t="s">
        <v>299</v>
      </c>
      <c r="C159" s="11">
        <v>40</v>
      </c>
      <c r="D159" s="14"/>
      <c r="E159" s="14"/>
      <c r="F159" s="11">
        <f>IF('2025'!$C159="","",'2025'!$C159*('2025'!$D159+'2025'!$E159))</f>
        <v>0</v>
      </c>
    </row>
    <row r="160" spans="1:6" x14ac:dyDescent="0.25">
      <c r="A160" s="13" t="s">
        <v>300</v>
      </c>
      <c r="B160" s="10" t="s">
        <v>301</v>
      </c>
      <c r="C160" s="11">
        <v>40</v>
      </c>
      <c r="D160" s="14"/>
      <c r="E160" s="14"/>
      <c r="F160" s="11">
        <f>IF('2025'!$C160="","",'2025'!$C160*('2025'!$D160+'2025'!$E160))</f>
        <v>0</v>
      </c>
    </row>
    <row r="161" spans="1:6" x14ac:dyDescent="0.25">
      <c r="A161" s="13" t="s">
        <v>302</v>
      </c>
      <c r="B161" s="10" t="s">
        <v>303</v>
      </c>
      <c r="C161" s="11">
        <v>40</v>
      </c>
      <c r="D161" s="14"/>
      <c r="E161" s="14"/>
      <c r="F161" s="11">
        <f>IF('2025'!$C161="","",'2025'!$C161*('2025'!$D161+'2025'!$E161))</f>
        <v>0</v>
      </c>
    </row>
    <row r="162" spans="1:6" x14ac:dyDescent="0.25">
      <c r="A162" s="13" t="s">
        <v>304</v>
      </c>
      <c r="B162" s="10" t="s">
        <v>305</v>
      </c>
      <c r="C162" s="11">
        <v>40</v>
      </c>
      <c r="D162" s="14"/>
      <c r="E162" s="14"/>
      <c r="F162" s="11">
        <f>IF('2025'!$C162="","",'2025'!$C162*('2025'!$D162+'2025'!$E162))</f>
        <v>0</v>
      </c>
    </row>
    <row r="163" spans="1:6" x14ac:dyDescent="0.25">
      <c r="A163" s="13" t="s">
        <v>306</v>
      </c>
      <c r="B163" s="10" t="s">
        <v>307</v>
      </c>
      <c r="C163" s="11">
        <v>40</v>
      </c>
      <c r="D163" s="14"/>
      <c r="E163" s="14"/>
      <c r="F163" s="11">
        <f>IF('2025'!$C163="","",'2025'!$C163*('2025'!$D163+'2025'!$E163))</f>
        <v>0</v>
      </c>
    </row>
    <row r="164" spans="1:6" x14ac:dyDescent="0.25">
      <c r="A164" s="13" t="s">
        <v>308</v>
      </c>
      <c r="B164" s="10" t="s">
        <v>309</v>
      </c>
      <c r="C164" s="11">
        <v>40</v>
      </c>
      <c r="D164" s="14"/>
      <c r="E164" s="14"/>
      <c r="F164" s="11">
        <f>IF('2025'!$C164="","",'2025'!$C164*('2025'!$D164+'2025'!$E164))</f>
        <v>0</v>
      </c>
    </row>
    <row r="165" spans="1:6" x14ac:dyDescent="0.25">
      <c r="A165" s="13" t="s">
        <v>310</v>
      </c>
      <c r="B165" s="10" t="s">
        <v>311</v>
      </c>
      <c r="C165" s="11">
        <v>40</v>
      </c>
      <c r="D165" s="14"/>
      <c r="E165" s="14"/>
      <c r="F165" s="11">
        <f>IF('2025'!$C165="","",'2025'!$C165*('2025'!$D165+'2025'!$E165))</f>
        <v>0</v>
      </c>
    </row>
    <row r="166" spans="1:6" x14ac:dyDescent="0.25">
      <c r="A166" s="13" t="s">
        <v>312</v>
      </c>
      <c r="B166" s="10" t="s">
        <v>313</v>
      </c>
      <c r="C166" s="11">
        <v>40</v>
      </c>
      <c r="D166" s="14"/>
      <c r="E166" s="14"/>
      <c r="F166" s="11">
        <f>IF('2025'!$C166="","",'2025'!$C166*('2025'!$D166+'2025'!$E166))</f>
        <v>0</v>
      </c>
    </row>
    <row r="167" spans="1:6" x14ac:dyDescent="0.25">
      <c r="A167" s="13" t="s">
        <v>314</v>
      </c>
      <c r="B167" s="10" t="s">
        <v>315</v>
      </c>
      <c r="C167" s="11">
        <v>40</v>
      </c>
      <c r="D167" s="14"/>
      <c r="E167" s="14"/>
      <c r="F167" s="11">
        <f>IF('2025'!$C167="","",'2025'!$C167*('2025'!$D167+'2025'!$E167))</f>
        <v>0</v>
      </c>
    </row>
    <row r="168" spans="1:6" x14ac:dyDescent="0.25">
      <c r="A168" s="13" t="s">
        <v>316</v>
      </c>
      <c r="B168" s="10" t="s">
        <v>317</v>
      </c>
      <c r="C168" s="11">
        <v>40</v>
      </c>
      <c r="D168" s="14"/>
      <c r="E168" s="14"/>
      <c r="F168" s="11">
        <f>IF('2025'!$C168="","",'2025'!$C168*('2025'!$D168+'2025'!$E168))</f>
        <v>0</v>
      </c>
    </row>
    <row r="169" spans="1:6" x14ac:dyDescent="0.25">
      <c r="A169" s="13" t="s">
        <v>318</v>
      </c>
      <c r="B169" s="10" t="s">
        <v>319</v>
      </c>
      <c r="C169" s="11">
        <v>40</v>
      </c>
      <c r="D169" s="14"/>
      <c r="E169" s="14"/>
      <c r="F169" s="11">
        <f>IF('2025'!$C169="","",'2025'!$C169*('2025'!$D169+'2025'!$E169))</f>
        <v>0</v>
      </c>
    </row>
    <row r="170" spans="1:6" x14ac:dyDescent="0.25">
      <c r="A170" s="13" t="s">
        <v>320</v>
      </c>
      <c r="B170" s="10" t="s">
        <v>366</v>
      </c>
      <c r="C170" s="11">
        <v>40</v>
      </c>
      <c r="D170" s="14"/>
      <c r="E170" s="14"/>
      <c r="F170" s="11">
        <f>IF('2025'!$C170="","",'2025'!$C170*('2025'!$D170+'2025'!$E170))</f>
        <v>0</v>
      </c>
    </row>
    <row r="171" spans="1:6" ht="15.75" x14ac:dyDescent="0.25">
      <c r="A171" s="9" t="s">
        <v>321</v>
      </c>
      <c r="B171" s="10"/>
      <c r="C171" s="11"/>
      <c r="D171" s="12"/>
      <c r="E171" s="12"/>
      <c r="F171" s="11" t="str">
        <f>IF('2025'!$C171="","",'2025'!$C171*('2025'!$D171+'2025'!$E171))</f>
        <v/>
      </c>
    </row>
    <row r="172" spans="1:6" x14ac:dyDescent="0.25">
      <c r="A172" s="13" t="s">
        <v>322</v>
      </c>
      <c r="B172" s="10" t="s">
        <v>323</v>
      </c>
      <c r="C172" s="11">
        <v>40</v>
      </c>
      <c r="D172" s="14"/>
      <c r="E172" s="15"/>
      <c r="F172" s="11">
        <f>IF('2025'!$C172="","",'2025'!$C172*('2025'!$D172+'2025'!$E172))</f>
        <v>0</v>
      </c>
    </row>
    <row r="173" spans="1:6" x14ac:dyDescent="0.25">
      <c r="A173" s="13" t="s">
        <v>324</v>
      </c>
      <c r="B173" s="10" t="s">
        <v>325</v>
      </c>
      <c r="C173" s="11">
        <v>60</v>
      </c>
      <c r="D173" s="14"/>
      <c r="E173" s="15"/>
      <c r="F173" s="11">
        <f>IF('2025'!$C173="","",'2025'!$C173*('2025'!$D173+'2025'!$E173))</f>
        <v>0</v>
      </c>
    </row>
    <row r="174" spans="1:6" x14ac:dyDescent="0.25">
      <c r="A174" s="13" t="s">
        <v>326</v>
      </c>
      <c r="B174" s="10" t="s">
        <v>327</v>
      </c>
      <c r="C174" s="11">
        <v>60</v>
      </c>
      <c r="D174" s="14"/>
      <c r="E174" s="14"/>
      <c r="F174" s="11">
        <f>IF('2025'!$C174="","",'2025'!$C174*('2025'!$D174+'2025'!$E174))</f>
        <v>0</v>
      </c>
    </row>
    <row r="175" spans="1:6" x14ac:dyDescent="0.25">
      <c r="A175" s="13" t="s">
        <v>328</v>
      </c>
      <c r="B175" s="10" t="s">
        <v>329</v>
      </c>
      <c r="C175" s="11">
        <v>80</v>
      </c>
      <c r="D175" s="14"/>
      <c r="E175" s="14"/>
      <c r="F175" s="11">
        <f>IF('2025'!$C175="","",'2025'!$C175*('2025'!$D175+'2025'!$E175))</f>
        <v>0</v>
      </c>
    </row>
    <row r="176" spans="1:6" x14ac:dyDescent="0.25">
      <c r="A176" s="13" t="s">
        <v>330</v>
      </c>
      <c r="B176" s="10" t="s">
        <v>331</v>
      </c>
      <c r="C176" s="11">
        <v>100</v>
      </c>
      <c r="D176" s="14"/>
      <c r="E176" s="14"/>
      <c r="F176" s="11">
        <f>IF('2025'!$C176="","",'2025'!$C176*('2025'!$D176+'2025'!$E176))</f>
        <v>0</v>
      </c>
    </row>
    <row r="177" spans="1:6" ht="15.75" x14ac:dyDescent="0.25">
      <c r="A177" s="9" t="s">
        <v>332</v>
      </c>
      <c r="B177" s="10"/>
      <c r="C177" s="11"/>
      <c r="D177" s="12"/>
      <c r="E177" s="12"/>
      <c r="F177" s="11" t="str">
        <f>IF('2025'!$C177="","",'2025'!$C177*('2025'!$D177+'2025'!$E177))</f>
        <v/>
      </c>
    </row>
    <row r="178" spans="1:6" x14ac:dyDescent="0.25">
      <c r="A178" s="13" t="s">
        <v>333</v>
      </c>
      <c r="B178" s="10" t="s">
        <v>334</v>
      </c>
      <c r="C178" s="11">
        <v>90</v>
      </c>
      <c r="D178" s="14"/>
      <c r="E178" s="14"/>
      <c r="F178" s="11">
        <f>IF('2025'!$C178="","",'2025'!$C178*('2025'!$D178+'2025'!$E178))</f>
        <v>0</v>
      </c>
    </row>
    <row r="179" spans="1:6" x14ac:dyDescent="0.25">
      <c r="A179" s="13" t="s">
        <v>335</v>
      </c>
      <c r="B179" s="10" t="s">
        <v>336</v>
      </c>
      <c r="C179" s="11">
        <v>90</v>
      </c>
      <c r="D179" s="14"/>
      <c r="E179" s="14"/>
      <c r="F179" s="11">
        <f>IF('2025'!$C179="","",'2025'!$C179*('2025'!$D179+'2025'!$E179))</f>
        <v>0</v>
      </c>
    </row>
    <row r="180" spans="1:6" x14ac:dyDescent="0.25">
      <c r="A180" s="13" t="s">
        <v>337</v>
      </c>
      <c r="B180" s="10" t="s">
        <v>338</v>
      </c>
      <c r="C180" s="11">
        <v>90</v>
      </c>
      <c r="D180" s="14"/>
      <c r="E180" s="15"/>
      <c r="F180" s="11">
        <f>IF('2025'!$C180="","",'2025'!$C180*('2025'!$D180+'2025'!$E180))</f>
        <v>0</v>
      </c>
    </row>
    <row r="181" spans="1:6" x14ac:dyDescent="0.25">
      <c r="A181" s="18" t="s">
        <v>339</v>
      </c>
      <c r="B181" s="19" t="s">
        <v>340</v>
      </c>
      <c r="C181" s="20">
        <v>60</v>
      </c>
      <c r="D181" s="21"/>
      <c r="E181" s="22"/>
      <c r="F181" s="20">
        <f>IF('2025'!$C181="","",'2025'!$C181*('2025'!$D181+'2025'!$E181))</f>
        <v>0</v>
      </c>
    </row>
    <row r="182" spans="1:6" x14ac:dyDescent="0.25">
      <c r="A182" s="23"/>
      <c r="B182" s="23"/>
      <c r="C182" s="24" t="s">
        <v>341</v>
      </c>
      <c r="D182" s="12">
        <f>SUM(D4:D181)</f>
        <v>0</v>
      </c>
      <c r="E182" s="12">
        <f>SUM(E4:E181)</f>
        <v>0</v>
      </c>
      <c r="F182" s="25">
        <f>SUBTOTAL(109,F4:F181)</f>
        <v>0</v>
      </c>
    </row>
    <row r="183" spans="1:6" x14ac:dyDescent="0.25">
      <c r="A183" s="26" t="s">
        <v>342</v>
      </c>
      <c r="B183" s="26"/>
      <c r="C183"/>
      <c r="D183" s="27"/>
      <c r="E183" s="28" t="s">
        <v>343</v>
      </c>
      <c r="F183" s="29"/>
    </row>
    <row r="184" spans="1:6" ht="15.75" thickBot="1" x14ac:dyDescent="0.3">
      <c r="A184" s="30"/>
      <c r="B184" s="26" t="s">
        <v>344</v>
      </c>
      <c r="C184"/>
      <c r="D184" s="27"/>
      <c r="E184" s="28" t="s">
        <v>345</v>
      </c>
      <c r="F184" s="31">
        <f>SUBTOTAL(109,F182:F183)</f>
        <v>0</v>
      </c>
    </row>
    <row r="185" spans="1:6" ht="15.75" thickTop="1" x14ac:dyDescent="0.25">
      <c r="A185" s="32" t="s">
        <v>368</v>
      </c>
      <c r="C185"/>
      <c r="D185" s="33"/>
      <c r="E185" s="28" t="s">
        <v>346</v>
      </c>
      <c r="F185" s="34">
        <f>F184-F184/1.15</f>
        <v>0</v>
      </c>
    </row>
    <row r="186" spans="1:6" x14ac:dyDescent="0.25">
      <c r="A186" s="32"/>
      <c r="C186"/>
      <c r="D186" s="33"/>
      <c r="E186" s="28"/>
      <c r="F186" s="34"/>
    </row>
    <row r="187" spans="1:6" x14ac:dyDescent="0.25">
      <c r="A187" s="35" t="s">
        <v>347</v>
      </c>
      <c r="B187" s="36"/>
      <c r="C187" s="37"/>
      <c r="D187" s="38"/>
      <c r="E187" s="39" t="s">
        <v>348</v>
      </c>
      <c r="F187" s="40"/>
    </row>
    <row r="188" spans="1:6" x14ac:dyDescent="0.25">
      <c r="A188" s="41" t="s">
        <v>349</v>
      </c>
      <c r="B188" s="42"/>
      <c r="C188" s="43"/>
      <c r="D188" s="44"/>
      <c r="E188" s="45" t="s">
        <v>350</v>
      </c>
      <c r="F188" s="46" t="s">
        <v>351</v>
      </c>
    </row>
    <row r="189" spans="1:6" x14ac:dyDescent="0.25">
      <c r="A189" s="41" t="s">
        <v>352</v>
      </c>
      <c r="B189" s="42"/>
      <c r="C189" s="43"/>
      <c r="D189" s="44"/>
      <c r="E189" s="47" t="s">
        <v>353</v>
      </c>
      <c r="F189" s="40"/>
    </row>
    <row r="190" spans="1:6" x14ac:dyDescent="0.25">
      <c r="A190" s="41" t="s">
        <v>354</v>
      </c>
      <c r="B190" s="42"/>
      <c r="C190" s="48"/>
      <c r="D190" s="49"/>
      <c r="E190" s="50" t="s">
        <v>355</v>
      </c>
      <c r="F190" s="51"/>
    </row>
    <row r="191" spans="1:6" x14ac:dyDescent="0.25">
      <c r="A191" s="41" t="s">
        <v>356</v>
      </c>
      <c r="B191" s="42"/>
      <c r="C191" s="52"/>
      <c r="D191" s="53" t="s">
        <v>357</v>
      </c>
      <c r="E191" s="54"/>
      <c r="F191" s="55"/>
    </row>
    <row r="192" spans="1:6" x14ac:dyDescent="0.25">
      <c r="A192" s="41" t="s">
        <v>358</v>
      </c>
      <c r="B192" s="56"/>
      <c r="C192" s="57"/>
      <c r="D192" s="58" t="s">
        <v>359</v>
      </c>
      <c r="E192" s="75"/>
      <c r="F192" s="76"/>
    </row>
    <row r="193" spans="1:6" ht="36.75" customHeight="1" x14ac:dyDescent="0.25">
      <c r="A193" s="59" t="s">
        <v>360</v>
      </c>
      <c r="B193" s="60"/>
      <c r="C193" s="61"/>
      <c r="D193" s="62" t="s">
        <v>361</v>
      </c>
      <c r="E193" s="77"/>
      <c r="F193" s="78"/>
    </row>
    <row r="194" spans="1:6" x14ac:dyDescent="0.25">
      <c r="A194" s="63"/>
      <c r="B194" s="64"/>
      <c r="C194" s="65"/>
      <c r="D194" s="66"/>
      <c r="E194" s="66"/>
      <c r="F194" s="65"/>
    </row>
    <row r="195" spans="1:6" x14ac:dyDescent="0.25">
      <c r="A195" s="63"/>
      <c r="B195" s="64"/>
      <c r="C195" s="65"/>
      <c r="D195" s="66"/>
      <c r="E195" s="66"/>
      <c r="F195" s="65"/>
    </row>
    <row r="196" spans="1:6" x14ac:dyDescent="0.25">
      <c r="A196" s="63"/>
      <c r="B196" s="64"/>
      <c r="C196" s="65"/>
      <c r="D196" s="66"/>
      <c r="E196" s="66"/>
      <c r="F196" s="65"/>
    </row>
    <row r="197" spans="1:6" x14ac:dyDescent="0.25">
      <c r="A197" s="63"/>
      <c r="B197" s="64"/>
      <c r="C197" s="65"/>
      <c r="D197" s="66"/>
      <c r="E197" s="66"/>
      <c r="F197" s="65"/>
    </row>
    <row r="198" spans="1:6" x14ac:dyDescent="0.25">
      <c r="A198" s="63"/>
      <c r="B198" s="64"/>
      <c r="C198" s="65"/>
      <c r="D198" s="66"/>
      <c r="E198" s="66"/>
      <c r="F198" s="65"/>
    </row>
    <row r="199" spans="1:6" x14ac:dyDescent="0.25">
      <c r="A199" s="63"/>
      <c r="B199" s="64"/>
      <c r="C199" s="65"/>
      <c r="D199" s="66"/>
      <c r="E199" s="66"/>
      <c r="F199" s="65"/>
    </row>
    <row r="200" spans="1:6" x14ac:dyDescent="0.25">
      <c r="A200" s="63"/>
      <c r="B200" s="64"/>
      <c r="C200" s="65"/>
      <c r="D200" s="66"/>
      <c r="E200" s="66"/>
      <c r="F200" s="65"/>
    </row>
    <row r="201" spans="1:6" x14ac:dyDescent="0.25">
      <c r="A201" s="63"/>
      <c r="B201" s="64"/>
      <c r="C201" s="65"/>
      <c r="D201" s="66"/>
      <c r="E201" s="66"/>
      <c r="F201" s="65"/>
    </row>
    <row r="202" spans="1:6" x14ac:dyDescent="0.25">
      <c r="A202" s="63"/>
      <c r="B202" s="64"/>
      <c r="C202" s="65"/>
      <c r="D202" s="66"/>
      <c r="E202" s="66"/>
      <c r="F202" s="65"/>
    </row>
    <row r="203" spans="1:6" x14ac:dyDescent="0.25">
      <c r="A203" s="63"/>
      <c r="B203" s="64"/>
      <c r="C203" s="65"/>
      <c r="D203" s="66"/>
      <c r="E203" s="66"/>
      <c r="F203" s="65"/>
    </row>
    <row r="204" spans="1:6" x14ac:dyDescent="0.25">
      <c r="A204" s="63"/>
      <c r="B204" s="64"/>
      <c r="C204" s="65"/>
      <c r="D204" s="66"/>
      <c r="E204" s="66"/>
      <c r="F204" s="65"/>
    </row>
    <row r="205" spans="1:6" x14ac:dyDescent="0.25">
      <c r="A205" s="63"/>
      <c r="B205" s="64"/>
      <c r="C205" s="65"/>
      <c r="D205" s="66"/>
      <c r="E205" s="66"/>
      <c r="F205" s="65"/>
    </row>
    <row r="206" spans="1:6" x14ac:dyDescent="0.25">
      <c r="A206" s="63"/>
      <c r="B206" s="64"/>
      <c r="C206" s="65"/>
      <c r="D206" s="66"/>
      <c r="E206" s="66"/>
      <c r="F206" s="65"/>
    </row>
    <row r="207" spans="1:6" x14ac:dyDescent="0.25">
      <c r="A207" s="63"/>
      <c r="B207" s="64"/>
      <c r="C207" s="65"/>
      <c r="D207" s="66"/>
      <c r="E207" s="66"/>
      <c r="F207" s="65"/>
    </row>
    <row r="208" spans="1:6" x14ac:dyDescent="0.25">
      <c r="A208" s="63"/>
      <c r="B208" s="64"/>
      <c r="C208" s="65"/>
      <c r="D208" s="66"/>
      <c r="E208" s="66"/>
      <c r="F208" s="65"/>
    </row>
  </sheetData>
  <sheetProtection algorithmName="SHA-512" hashValue="n54PF32PNo3rkS4YafaYCjcZFQ+LraL1+PFTugdrBYTRjmyETzCvQC+5NVMZXa5GEfUz2NH5hpV/dJ1zLovI5Q==" saltValue="ZNuF+2Ou/yMuxw7Juco5DQ==" spinCount="100000" sheet="1" objects="1" scenarios="1"/>
  <autoFilter ref="A3:F185" xr:uid="{6DE360DE-E8F5-46AD-943A-04F136AA2984}"/>
  <mergeCells count="2">
    <mergeCell ref="E192:F192"/>
    <mergeCell ref="E193:F193"/>
  </mergeCells>
  <printOptions horizontalCentered="1" gridLines="1"/>
  <pageMargins left="0.35433070866141736" right="0.23622047244094491" top="0.43307086614173229" bottom="0.31496062992125984" header="0.31496062992125984" footer="0.15748031496062992"/>
  <pageSetup paperSize="9" scale="85" fitToHeight="4" orientation="portrait" r:id="rId1"/>
  <headerFooter>
    <oddFooter>&amp;CPage &amp;P of &amp;N&amp;RMarch 2025</oddFooter>
  </headerFooter>
  <rowBreaks count="2" manualBreakCount="2">
    <brk id="51" max="5" man="1"/>
    <brk id="107"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2025</vt:lpstr>
      <vt:lpstr>'2025'!Print_Area</vt:lpstr>
      <vt:lpstr>'2025'!Print_Titles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ACAT Admin &amp; Accounts</dc:creator>
  <cp:lastModifiedBy>ACAT Admin &amp; Accounts</cp:lastModifiedBy>
  <cp:lastPrinted>2025-03-04T09:33:23Z</cp:lastPrinted>
  <dcterms:created xsi:type="dcterms:W3CDTF">2025-03-03T13:02:23Z</dcterms:created>
  <dcterms:modified xsi:type="dcterms:W3CDTF">2025-03-25T11:38:39Z</dcterms:modified>
</cp:coreProperties>
</file>